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0" documentId="13_ncr:1_{84B9C530-579D-4789-A46A-086FF7618B0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s_20_21" sheetId="6" r:id="rId1"/>
    <sheet name="AMMINISTRAZIONE TRASPARENTE" sheetId="5" r:id="rId2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5" i="5" l="1"/>
  <c r="F96" i="5"/>
  <c r="F97" i="5"/>
  <c r="F98" i="5"/>
  <c r="F99" i="5"/>
  <c r="F100" i="5"/>
  <c r="F101" i="5"/>
  <c r="D82" i="5"/>
  <c r="F82" i="5"/>
  <c r="F83" i="5"/>
  <c r="D84" i="5"/>
  <c r="F84" i="5"/>
  <c r="D85" i="5"/>
  <c r="F85" i="5"/>
  <c r="D86" i="5"/>
  <c r="F86" i="5"/>
  <c r="F87" i="5"/>
  <c r="D88" i="5"/>
  <c r="F88" i="5"/>
  <c r="D89" i="5"/>
  <c r="F89" i="5"/>
  <c r="F90" i="5"/>
  <c r="D75" i="5"/>
  <c r="F75" i="5"/>
  <c r="D76" i="5"/>
  <c r="F76" i="5"/>
  <c r="F77" i="5"/>
  <c r="D64" i="5"/>
  <c r="D65" i="5"/>
  <c r="D66" i="5"/>
  <c r="D67" i="5"/>
  <c r="B56" i="5"/>
  <c r="D43" i="5"/>
  <c r="F43" i="5"/>
  <c r="F44" i="5"/>
  <c r="F45" i="5"/>
  <c r="F46" i="5"/>
  <c r="F47" i="5"/>
  <c r="F48" i="5"/>
  <c r="F49" i="5"/>
  <c r="D14" i="5"/>
  <c r="F14" i="5"/>
  <c r="D15" i="5"/>
  <c r="F15" i="5"/>
  <c r="D16" i="5"/>
  <c r="F16" i="5"/>
  <c r="D17" i="5"/>
  <c r="F17" i="5"/>
  <c r="D18" i="5"/>
  <c r="F18" i="5"/>
  <c r="D19" i="5"/>
  <c r="F19" i="5"/>
  <c r="D20" i="5"/>
  <c r="F20" i="5"/>
  <c r="D21" i="5"/>
  <c r="F21" i="5"/>
  <c r="D23" i="5"/>
  <c r="F23" i="5"/>
  <c r="D24" i="5"/>
  <c r="F24" i="5"/>
  <c r="D25" i="5"/>
  <c r="F25" i="5"/>
  <c r="D26" i="5"/>
  <c r="F26" i="5"/>
  <c r="D27" i="5"/>
  <c r="F27" i="5"/>
  <c r="D28" i="5"/>
  <c r="F28" i="5"/>
  <c r="D29" i="5"/>
  <c r="F29" i="5"/>
  <c r="D30" i="5"/>
  <c r="F30" i="5"/>
  <c r="D31" i="5"/>
  <c r="F31" i="5"/>
  <c r="D32" i="5"/>
  <c r="F32" i="5"/>
  <c r="D33" i="5"/>
  <c r="F33" i="5"/>
  <c r="D34" i="5"/>
  <c r="F34" i="5"/>
  <c r="D35" i="5"/>
  <c r="F35" i="5"/>
  <c r="D36" i="5"/>
  <c r="F36" i="5"/>
  <c r="F37" i="5"/>
  <c r="D22" i="5"/>
  <c r="B14" i="6"/>
  <c r="E14" i="6"/>
  <c r="B7" i="6"/>
  <c r="F110" i="6"/>
  <c r="F111" i="6"/>
  <c r="F112" i="6"/>
  <c r="F113" i="6"/>
  <c r="F114" i="6"/>
  <c r="F115" i="6"/>
  <c r="F116" i="6"/>
  <c r="D95" i="6"/>
  <c r="F95" i="6"/>
  <c r="F96" i="6"/>
  <c r="D97" i="6"/>
  <c r="F97" i="6"/>
  <c r="D98" i="6"/>
  <c r="F98" i="6"/>
  <c r="D99" i="6"/>
  <c r="F99" i="6"/>
  <c r="F100" i="6"/>
  <c r="D101" i="6"/>
  <c r="F101" i="6"/>
  <c r="D102" i="6"/>
  <c r="F102" i="6"/>
  <c r="F103" i="6"/>
  <c r="B69" i="6"/>
  <c r="F59" i="6"/>
  <c r="F60" i="6"/>
  <c r="F63" i="6"/>
  <c r="D48" i="6"/>
  <c r="F48" i="6"/>
  <c r="F49" i="6"/>
  <c r="F50" i="6"/>
  <c r="F51" i="6"/>
  <c r="F52" i="6"/>
  <c r="F53" i="6"/>
  <c r="F54" i="6"/>
  <c r="D19" i="6"/>
  <c r="F19" i="6"/>
  <c r="D20" i="6"/>
  <c r="F20" i="6"/>
  <c r="D21" i="6"/>
  <c r="F21" i="6"/>
  <c r="D22" i="6"/>
  <c r="F22" i="6"/>
  <c r="D23" i="6"/>
  <c r="F23" i="6"/>
  <c r="D24" i="6"/>
  <c r="F24" i="6"/>
  <c r="D25" i="6"/>
  <c r="F25" i="6"/>
  <c r="D26" i="6"/>
  <c r="F26" i="6"/>
  <c r="D28" i="6"/>
  <c r="F28" i="6"/>
  <c r="D29" i="6"/>
  <c r="F29" i="6"/>
  <c r="D30" i="6"/>
  <c r="F30" i="6"/>
  <c r="D31" i="6"/>
  <c r="F31" i="6"/>
  <c r="D32" i="6"/>
  <c r="F32" i="6"/>
  <c r="D33" i="6"/>
  <c r="F33" i="6"/>
  <c r="D34" i="6"/>
  <c r="F34" i="6"/>
  <c r="D35" i="6"/>
  <c r="F35" i="6"/>
  <c r="D36" i="6"/>
  <c r="F36" i="6"/>
  <c r="D37" i="6"/>
  <c r="F37" i="6"/>
  <c r="D38" i="6"/>
  <c r="F38" i="6"/>
  <c r="D39" i="6"/>
  <c r="F39" i="6"/>
  <c r="D40" i="6"/>
  <c r="F40" i="6"/>
  <c r="D41" i="6"/>
  <c r="F41" i="6"/>
  <c r="F42" i="6"/>
  <c r="D88" i="6"/>
  <c r="F88" i="6"/>
  <c r="D89" i="6"/>
  <c r="F89" i="6"/>
  <c r="F90" i="6"/>
  <c r="D79" i="6"/>
  <c r="D78" i="6"/>
  <c r="D77" i="6"/>
  <c r="D80" i="6"/>
  <c r="D27" i="6"/>
  <c r="E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7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3 funzioni intere € 600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62" authorId="0" shapeId="0" xr:uid="{5E1E655F-934B-4A04-9632-6647F52A5FD8}">
      <text>
        <r>
          <rPr>
            <sz val="9"/>
            <color indexed="81"/>
            <rFont val="Tahoma"/>
            <family val="2"/>
          </rPr>
          <t xml:space="preserve">3 funzioni intere € 600 
</t>
        </r>
      </text>
    </comment>
  </commentList>
</comments>
</file>

<file path=xl/sharedStrings.xml><?xml version="1.0" encoding="utf-8"?>
<sst xmlns="http://schemas.openxmlformats.org/spreadsheetml/2006/main" count="236" uniqueCount="97">
  <si>
    <t>ISTITUTO COMPRENSIVO STATALE "SAN DOMENICO SAVIO"</t>
  </si>
  <si>
    <t xml:space="preserve">                               SAN GREGORIO DI CATANIA</t>
  </si>
  <si>
    <t xml:space="preserve">Fondo disponibile                       </t>
  </si>
  <si>
    <t xml:space="preserve">Indennità di amministrazione   </t>
  </si>
  <si>
    <t>Attività</t>
  </si>
  <si>
    <t>Ore</t>
  </si>
  <si>
    <t>Unità di personale</t>
  </si>
  <si>
    <t>Totale ore</t>
  </si>
  <si>
    <t>Importo orario</t>
  </si>
  <si>
    <t>Totale</t>
  </si>
  <si>
    <t>Collaboratori Dirigente Scolastico</t>
  </si>
  <si>
    <t>Sostituzione Dirigente periodo estivo</t>
  </si>
  <si>
    <t>TOTALE ATTIVITA'</t>
  </si>
  <si>
    <t>TOTALE</t>
  </si>
  <si>
    <t>Intens. Sost. Colleghi assenti</t>
  </si>
  <si>
    <t>FIS</t>
  </si>
  <si>
    <t>Gestione sito web</t>
  </si>
  <si>
    <t>Servizi esterni e supporto amministrativo</t>
  </si>
  <si>
    <t>PTOF</t>
  </si>
  <si>
    <t>referenza infr. Informatiche</t>
  </si>
  <si>
    <t>referenza gestione registro elettr. Scuola sec. 1°</t>
  </si>
  <si>
    <t>referenza gestione Argo primaria</t>
  </si>
  <si>
    <t>Referenza giochi matematici</t>
  </si>
  <si>
    <t>Referente COVID 19</t>
  </si>
  <si>
    <t>FUNZIONI STRUMENTALI ASSEGNAZIONE</t>
  </si>
  <si>
    <t>INCARICHI SPECIFICI ATA ASSEGNAZIONE</t>
  </si>
  <si>
    <t>Rapporti con il territorio 2 docenti</t>
  </si>
  <si>
    <t>A consuntivo le ore effettuate oltre la disponibilità</t>
  </si>
  <si>
    <r>
      <t xml:space="preserve">saranno retribuite con </t>
    </r>
    <r>
      <rPr>
        <b/>
        <sz val="9"/>
        <rFont val="Arial"/>
        <family val="2"/>
      </rPr>
      <t>recuperi compensativi</t>
    </r>
  </si>
  <si>
    <t>Gestione Supplenze sc. Primaria</t>
  </si>
  <si>
    <t>Referenza orientamento</t>
  </si>
  <si>
    <t xml:space="preserve">Supporto al ds per attività non previste </t>
  </si>
  <si>
    <t>PROGETTI DA PAGARE CON L'AUTONOMIA ALUNNI VOCE 03/02</t>
  </si>
  <si>
    <t>Coordinatori scuola primaria e infanzia</t>
  </si>
  <si>
    <t>ORE</t>
  </si>
  <si>
    <t xml:space="preserve">Coordinamento didattica digitale infanzia </t>
  </si>
  <si>
    <t xml:space="preserve">coordinatore indirizzo  usicale </t>
  </si>
  <si>
    <t xml:space="preserve">coordinatori classe secondaria </t>
  </si>
  <si>
    <t xml:space="preserve">sostituzione dirigente esami di stato </t>
  </si>
  <si>
    <t xml:space="preserve"> amministratore gsuite </t>
  </si>
  <si>
    <t>VALORIZZAZIONE</t>
  </si>
  <si>
    <t xml:space="preserve">DOCENTI FIS 70% </t>
  </si>
  <si>
    <t>DOCENTI VALOR. 70%</t>
  </si>
  <si>
    <t xml:space="preserve">ATA FIS 30% </t>
  </si>
  <si>
    <t xml:space="preserve">RIPARTIZIONE FIS+ VALORIZ ATA </t>
  </si>
  <si>
    <t>ATA VAL.30%</t>
  </si>
  <si>
    <t xml:space="preserve">Attività                                                                           VALORIZZAZIONE </t>
  </si>
  <si>
    <t>IMP.ORARIO</t>
  </si>
  <si>
    <t>AMMINISTRATIVI</t>
  </si>
  <si>
    <t xml:space="preserve">COLLABORATORI SCOLASTICI </t>
  </si>
  <si>
    <t>ATA                                        FIS 30%</t>
  </si>
  <si>
    <t xml:space="preserve">progetto FAI </t>
  </si>
  <si>
    <t>Assistenza alunni DVA</t>
  </si>
  <si>
    <t xml:space="preserve">Referenza Inclusione </t>
  </si>
  <si>
    <t xml:space="preserve">Referenza ed civica e bullismo </t>
  </si>
  <si>
    <t xml:space="preserve">progetto teatro </t>
  </si>
  <si>
    <t>DISPONIBILITA DECURTATA INDENNITA DSGA</t>
  </si>
  <si>
    <t>1817.03</t>
  </si>
  <si>
    <t xml:space="preserve">Gestiome magazzino didattico </t>
  </si>
  <si>
    <t xml:space="preserve">Gestione carrello informatico </t>
  </si>
  <si>
    <t xml:space="preserve">gestione magazzino mprodotti di pulizia </t>
  </si>
  <si>
    <t xml:space="preserve">Servizio fotocopie e supporto alla didattica </t>
  </si>
  <si>
    <t xml:space="preserve">assistenza di base e supporto didattico </t>
  </si>
  <si>
    <t xml:space="preserve">referenza visite e viaggi di istruzione </t>
  </si>
  <si>
    <t>referenza progetti comunitari ERASMUS +</t>
  </si>
  <si>
    <t xml:space="preserve">Referente Valutazione secondaria </t>
  </si>
  <si>
    <t xml:space="preserve">referente invalsi e valutazione primaria </t>
  </si>
  <si>
    <t>intensificazione ricostruzione di carriera -gestione passweb</t>
  </si>
  <si>
    <t>FIS INTENSIFICAZIONE</t>
  </si>
  <si>
    <t xml:space="preserve">Straordinario autorizzato </t>
  </si>
  <si>
    <t xml:space="preserve">Supporto a manifestazioni-visitedi istruzione </t>
  </si>
  <si>
    <t xml:space="preserve">Supporto per la creazionbe di nuovi spazi laboratoriali </t>
  </si>
  <si>
    <t>Referenza visite e viaggi di istruzione secondaria</t>
  </si>
  <si>
    <t xml:space="preserve">Referenza giochi matematici secondaria </t>
  </si>
  <si>
    <t>intensificazione visite e viaggi di istruzione</t>
  </si>
  <si>
    <t xml:space="preserve">referenza manifestazione ed eventi </t>
  </si>
  <si>
    <t xml:space="preserve">Valorizzazione progetti curriculari </t>
  </si>
  <si>
    <t>DOCENTI FIS</t>
  </si>
  <si>
    <t>DOCENDI VALORIZZAZIONE</t>
  </si>
  <si>
    <t>1 COLL</t>
  </si>
  <si>
    <t>1COLL</t>
  </si>
  <si>
    <t>Supporto per sorveglianza locale e gestione allarme</t>
  </si>
  <si>
    <t xml:space="preserve">Supporto per lavori straordinario </t>
  </si>
  <si>
    <t>Supporto per attivita amministrativa straordinaria</t>
  </si>
  <si>
    <t>Supporto didattico per alunno H</t>
  </si>
  <si>
    <t xml:space="preserve">Coordinamento didattico progetti </t>
  </si>
  <si>
    <t xml:space="preserve">Resonsabili di plesso </t>
  </si>
  <si>
    <t xml:space="preserve">valorizzazione per progetti sperimentazioni didattiche innovative </t>
  </si>
  <si>
    <t>Progetti PTOF latino ..</t>
  </si>
  <si>
    <t>FIS 2022/2023</t>
  </si>
  <si>
    <t>RIPARTIZIONE FIS</t>
  </si>
  <si>
    <r>
      <t xml:space="preserve">VALORIZZAZIONE ATA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2640,27</t>
    </r>
  </si>
  <si>
    <t>Risorse disponibili per la contrattazione</t>
  </si>
  <si>
    <t>ISTITUTO COMPRENSIVO STATALE “SAN DOMENICO SAVIO”</t>
  </si>
  <si>
    <t>TABELLA AMMONTARE COMPENSI MOF A.S. 2022/23</t>
  </si>
  <si>
    <t>VALORIZZAZIONE ATA</t>
  </si>
  <si>
    <t>DOCENTI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</si>
</sst>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_-[$€-410]\ * #,##0.00_-;\-[$€-410]\ * #,##0.00_-;_-[$€-410]\ * &quot;-&quot;??_-;_-@_-"/>
    <numFmt numFmtId="167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4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165" fontId="0" fillId="0" borderId="0" xfId="1" applyFont="1"/>
    <xf numFmtId="0" fontId="2" fillId="0" borderId="1" xfId="0" applyFont="1" applyBorder="1"/>
    <xf numFmtId="0" fontId="0" fillId="0" borderId="2" xfId="0" applyBorder="1"/>
    <xf numFmtId="166" fontId="0" fillId="0" borderId="3" xfId="1" applyNumberFormat="1" applyFont="1" applyBorder="1" applyAlignment="1"/>
    <xf numFmtId="166" fontId="0" fillId="0" borderId="4" xfId="1" applyNumberFormat="1" applyFont="1" applyBorder="1" applyAlignment="1"/>
    <xf numFmtId="4" fontId="0" fillId="0" borderId="0" xfId="0" applyNumberFormat="1"/>
    <xf numFmtId="0" fontId="0" fillId="0" borderId="7" xfId="0" applyBorder="1"/>
    <xf numFmtId="165" fontId="0" fillId="0" borderId="7" xfId="1" applyFont="1" applyBorder="1"/>
    <xf numFmtId="165" fontId="0" fillId="0" borderId="0" xfId="0" applyNumberFormat="1"/>
    <xf numFmtId="0" fontId="0" fillId="0" borderId="7" xfId="0" applyBorder="1" applyAlignment="1">
      <alignment horizontal="center"/>
    </xf>
    <xf numFmtId="165" fontId="4" fillId="0" borderId="0" xfId="1" applyFont="1"/>
    <xf numFmtId="0" fontId="2" fillId="0" borderId="0" xfId="0" applyFont="1"/>
    <xf numFmtId="165" fontId="5" fillId="0" borderId="7" xfId="1" applyFont="1" applyBorder="1"/>
    <xf numFmtId="165" fontId="2" fillId="0" borderId="0" xfId="1" applyFont="1"/>
    <xf numFmtId="0" fontId="4" fillId="0" borderId="0" xfId="0" applyFont="1"/>
    <xf numFmtId="0" fontId="5" fillId="0" borderId="7" xfId="0" applyFont="1" applyBorder="1"/>
    <xf numFmtId="165" fontId="0" fillId="0" borderId="0" xfId="1" applyFont="1" applyBorder="1"/>
    <xf numFmtId="0" fontId="0" fillId="0" borderId="8" xfId="0" applyBorder="1"/>
    <xf numFmtId="44" fontId="0" fillId="0" borderId="0" xfId="0" applyNumberFormat="1"/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44" fontId="2" fillId="0" borderId="0" xfId="0" applyNumberFormat="1" applyFont="1"/>
    <xf numFmtId="166" fontId="2" fillId="0" borderId="3" xfId="1" applyNumberFormat="1" applyFont="1" applyBorder="1" applyAlignment="1"/>
    <xf numFmtId="4" fontId="0" fillId="0" borderId="7" xfId="0" applyNumberFormat="1" applyBorder="1"/>
    <xf numFmtId="4" fontId="4" fillId="0" borderId="0" xfId="1" applyNumberFormat="1" applyFont="1" applyBorder="1"/>
    <xf numFmtId="3" fontId="0" fillId="0" borderId="7" xfId="0" applyNumberFormat="1" applyBorder="1"/>
    <xf numFmtId="3" fontId="0" fillId="0" borderId="0" xfId="0" applyNumberFormat="1"/>
    <xf numFmtId="4" fontId="2" fillId="0" borderId="0" xfId="0" applyNumberFormat="1" applyFont="1"/>
    <xf numFmtId="165" fontId="1" fillId="0" borderId="0" xfId="1" applyFont="1"/>
    <xf numFmtId="165" fontId="2" fillId="0" borderId="0" xfId="0" applyNumberFormat="1" applyFont="1"/>
    <xf numFmtId="165" fontId="0" fillId="0" borderId="3" xfId="0" applyNumberFormat="1" applyBorder="1"/>
    <xf numFmtId="0" fontId="0" fillId="0" borderId="3" xfId="0" applyBorder="1"/>
    <xf numFmtId="165" fontId="0" fillId="0" borderId="3" xfId="1" applyFont="1" applyBorder="1"/>
    <xf numFmtId="165" fontId="0" fillId="0" borderId="4" xfId="0" applyNumberFormat="1" applyBorder="1"/>
    <xf numFmtId="4" fontId="0" fillId="0" borderId="3" xfId="0" applyNumberFormat="1" applyBorder="1"/>
    <xf numFmtId="4" fontId="0" fillId="0" borderId="6" xfId="0" applyNumberFormat="1" applyBorder="1"/>
    <xf numFmtId="165" fontId="5" fillId="0" borderId="7" xfId="0" applyNumberFormat="1" applyFont="1" applyBorder="1"/>
    <xf numFmtId="44" fontId="0" fillId="0" borderId="7" xfId="0" applyNumberFormat="1" applyBorder="1"/>
    <xf numFmtId="44" fontId="2" fillId="0" borderId="7" xfId="0" applyNumberFormat="1" applyFont="1" applyBorder="1"/>
    <xf numFmtId="165" fontId="4" fillId="0" borderId="0" xfId="1" applyFont="1" applyAlignment="1">
      <alignment horizontal="left"/>
    </xf>
    <xf numFmtId="0" fontId="0" fillId="0" borderId="11" xfId="0" applyBorder="1"/>
    <xf numFmtId="166" fontId="0" fillId="0" borderId="12" xfId="1" applyNumberFormat="1" applyFont="1" applyBorder="1" applyAlignment="1"/>
    <xf numFmtId="166" fontId="2" fillId="0" borderId="12" xfId="1" applyNumberFormat="1" applyFont="1" applyBorder="1" applyAlignment="1"/>
    <xf numFmtId="166" fontId="0" fillId="0" borderId="13" xfId="1" applyNumberFormat="1" applyFont="1" applyBorder="1" applyAlignment="1"/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7" xfId="0" applyFont="1" applyBorder="1"/>
    <xf numFmtId="164" fontId="0" fillId="0" borderId="2" xfId="0" applyNumberFormat="1" applyBorder="1"/>
    <xf numFmtId="165" fontId="0" fillId="0" borderId="3" xfId="1" applyFont="1" applyBorder="1" applyAlignment="1"/>
    <xf numFmtId="164" fontId="0" fillId="0" borderId="4" xfId="0" applyNumberFormat="1" applyBorder="1"/>
    <xf numFmtId="0" fontId="0" fillId="0" borderId="0" xfId="0" applyAlignment="1">
      <alignment vertical="top" wrapText="1"/>
    </xf>
    <xf numFmtId="4" fontId="0" fillId="2" borderId="0" xfId="0" applyNumberFormat="1" applyFill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2" fillId="2" borderId="0" xfId="0" applyFont="1" applyFill="1"/>
    <xf numFmtId="165" fontId="2" fillId="2" borderId="0" xfId="1" applyFont="1" applyFill="1"/>
    <xf numFmtId="0" fontId="0" fillId="2" borderId="7" xfId="0" applyFill="1" applyBorder="1"/>
    <xf numFmtId="0" fontId="2" fillId="2" borderId="14" xfId="0" applyFont="1" applyFill="1" applyBorder="1"/>
    <xf numFmtId="0" fontId="0" fillId="2" borderId="6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/>
    </xf>
    <xf numFmtId="4" fontId="11" fillId="0" borderId="0" xfId="0" applyNumberFormat="1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5" fontId="2" fillId="0" borderId="0" xfId="1" applyFont="1" applyFill="1"/>
    <xf numFmtId="165" fontId="2" fillId="0" borderId="7" xfId="0" applyNumberFormat="1" applyFont="1" applyBorder="1"/>
    <xf numFmtId="165" fontId="2" fillId="2" borderId="7" xfId="0" applyNumberFormat="1" applyFont="1" applyFill="1" applyBorder="1"/>
    <xf numFmtId="166" fontId="2" fillId="2" borderId="3" xfId="1" applyNumberFormat="1" applyFont="1" applyFill="1" applyBorder="1" applyAlignment="1"/>
    <xf numFmtId="167" fontId="0" fillId="0" borderId="0" xfId="0" applyNumberFormat="1"/>
    <xf numFmtId="167" fontId="2" fillId="2" borderId="7" xfId="1" applyNumberFormat="1" applyFont="1" applyFill="1" applyBorder="1"/>
    <xf numFmtId="165" fontId="0" fillId="0" borderId="7" xfId="1" applyFont="1" applyBorder="1" applyAlignment="1"/>
    <xf numFmtId="0" fontId="2" fillId="2" borderId="7" xfId="0" applyFont="1" applyFill="1" applyBorder="1"/>
    <xf numFmtId="165" fontId="13" fillId="2" borderId="7" xfId="1" applyFont="1" applyFill="1" applyBorder="1"/>
    <xf numFmtId="0" fontId="0" fillId="0" borderId="5" xfId="0" applyBorder="1"/>
    <xf numFmtId="7" fontId="1" fillId="0" borderId="0" xfId="1" applyNumberFormat="1" applyFont="1"/>
    <xf numFmtId="167" fontId="9" fillId="0" borderId="0" xfId="1" applyNumberFormat="1" applyFont="1"/>
    <xf numFmtId="167" fontId="0" fillId="0" borderId="0" xfId="1" applyNumberFormat="1" applyFont="1"/>
    <xf numFmtId="167" fontId="10" fillId="0" borderId="0" xfId="0" applyNumberFormat="1" applyFont="1"/>
    <xf numFmtId="165" fontId="13" fillId="0" borderId="0" xfId="0" applyNumberFormat="1" applyFont="1"/>
    <xf numFmtId="0" fontId="10" fillId="0" borderId="0" xfId="0" applyFont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</cellXfs>
  <cellStyles count="3">
    <cellStyle name="Normale" xfId="0" builtinId="0"/>
    <cellStyle name="Normale 7" xfId="2" xr:uid="{00000000-0005-0000-0000-000001000000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114300</xdr:rowOff>
    </xdr:from>
    <xdr:to>
      <xdr:col>2</xdr:col>
      <xdr:colOff>238125</xdr:colOff>
      <xdr:row>4</xdr:row>
      <xdr:rowOff>142875</xdr:rowOff>
    </xdr:to>
    <xdr:pic>
      <xdr:nvPicPr>
        <xdr:cNvPr id="2" name="Immagine 1" descr="http://upload.wikimedia.org/wikipedia/it/e/e2/Italia-Stemma.png">
          <a:extLst>
            <a:ext uri="{FF2B5EF4-FFF2-40B4-BE49-F238E27FC236}">
              <a16:creationId xmlns:a16="http://schemas.microsoft.com/office/drawing/2014/main" id="{A3706B2D-EB2D-49CB-A380-7C04C209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495300"/>
          <a:ext cx="40005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workbookViewId="0">
      <selection sqref="A1:XFD1048576"/>
    </sheetView>
  </sheetViews>
  <sheetFormatPr defaultColWidth="8.85546875" defaultRowHeight="15" x14ac:dyDescent="0.25"/>
  <cols>
    <col min="1" max="1" width="50.42578125" customWidth="1"/>
    <col min="2" max="2" width="12.42578125" customWidth="1"/>
    <col min="3" max="3" width="12" bestFit="1" customWidth="1"/>
    <col min="4" max="4" width="12.85546875" customWidth="1"/>
    <col min="5" max="5" width="14.7109375" bestFit="1" customWidth="1"/>
    <col min="6" max="6" width="17.140625" customWidth="1"/>
  </cols>
  <sheetData>
    <row r="1" spans="1:6" x14ac:dyDescent="0.25">
      <c r="B1" t="s">
        <v>0</v>
      </c>
    </row>
    <row r="2" spans="1:6" x14ac:dyDescent="0.25">
      <c r="B2" t="s">
        <v>1</v>
      </c>
    </row>
    <row r="3" spans="1:6" x14ac:dyDescent="0.25">
      <c r="A3" t="s">
        <v>89</v>
      </c>
    </row>
    <row r="4" spans="1:6" x14ac:dyDescent="0.25">
      <c r="B4" t="s">
        <v>15</v>
      </c>
      <c r="C4" t="s">
        <v>40</v>
      </c>
      <c r="E4" t="s">
        <v>9</v>
      </c>
    </row>
    <row r="5" spans="1:6" x14ac:dyDescent="0.25">
      <c r="A5" t="s">
        <v>2</v>
      </c>
      <c r="B5" s="1">
        <v>30092.81</v>
      </c>
      <c r="C5" s="1">
        <v>8800.89</v>
      </c>
      <c r="E5" s="9">
        <f>B5+C5</f>
        <v>38893.699999999997</v>
      </c>
    </row>
    <row r="6" spans="1:6" x14ac:dyDescent="0.25">
      <c r="A6" t="s">
        <v>3</v>
      </c>
      <c r="B6" s="1">
        <v>3240</v>
      </c>
      <c r="D6" s="29"/>
    </row>
    <row r="7" spans="1:6" x14ac:dyDescent="0.25">
      <c r="A7" s="12" t="s">
        <v>92</v>
      </c>
      <c r="B7" s="81">
        <f>B14+E14</f>
        <v>35653.71</v>
      </c>
      <c r="D7" s="29"/>
      <c r="E7" s="1"/>
    </row>
    <row r="8" spans="1:6" x14ac:dyDescent="0.25">
      <c r="A8" s="20"/>
      <c r="B8" s="31"/>
      <c r="C8" s="6"/>
      <c r="E8" s="32"/>
    </row>
    <row r="9" spans="1:6" x14ac:dyDescent="0.25">
      <c r="A9" s="20" t="s">
        <v>56</v>
      </c>
      <c r="B9" s="67">
        <v>26852.81</v>
      </c>
      <c r="C9" s="6"/>
      <c r="E9" s="9"/>
    </row>
    <row r="10" spans="1:6" x14ac:dyDescent="0.25">
      <c r="A10" s="20"/>
      <c r="B10" s="14"/>
      <c r="C10" s="6"/>
      <c r="E10" s="9"/>
    </row>
    <row r="11" spans="1:6" x14ac:dyDescent="0.25">
      <c r="A11" s="66" t="s">
        <v>90</v>
      </c>
      <c r="B11" s="14"/>
      <c r="C11" s="6"/>
      <c r="D11" s="82" t="s">
        <v>44</v>
      </c>
      <c r="E11" s="82"/>
      <c r="F11" s="82"/>
    </row>
    <row r="12" spans="1:6" x14ac:dyDescent="0.25">
      <c r="A12" s="65" t="s">
        <v>41</v>
      </c>
      <c r="B12" s="77">
        <v>18796.97</v>
      </c>
      <c r="C12" s="6"/>
      <c r="D12" s="64" t="s">
        <v>43</v>
      </c>
      <c r="E12" s="71">
        <v>8055.85</v>
      </c>
    </row>
    <row r="13" spans="1:6" x14ac:dyDescent="0.25">
      <c r="A13" s="48" t="s">
        <v>42</v>
      </c>
      <c r="B13" s="77">
        <v>6160.62</v>
      </c>
      <c r="C13" s="6"/>
      <c r="D13" s="23" t="s">
        <v>45</v>
      </c>
      <c r="E13" s="79">
        <v>2640.27</v>
      </c>
    </row>
    <row r="14" spans="1:6" x14ac:dyDescent="0.25">
      <c r="A14" s="20" t="s">
        <v>13</v>
      </c>
      <c r="B14" s="78">
        <f>B12+B13</f>
        <v>24957.59</v>
      </c>
      <c r="C14" s="6"/>
      <c r="D14" s="6"/>
      <c r="E14" s="80">
        <f>E12+E13</f>
        <v>10696.12</v>
      </c>
    </row>
    <row r="15" spans="1:6" ht="15.75" thickBot="1" x14ac:dyDescent="0.3">
      <c r="A15" s="20"/>
      <c r="B15" s="14"/>
      <c r="C15" s="6"/>
      <c r="E15" s="9"/>
    </row>
    <row r="16" spans="1:6" x14ac:dyDescent="0.25">
      <c r="A16" s="2" t="s">
        <v>77</v>
      </c>
      <c r="B16" s="3"/>
      <c r="C16" s="4"/>
      <c r="D16" s="25">
        <v>18796.97</v>
      </c>
      <c r="E16" s="4"/>
      <c r="F16" s="5"/>
    </row>
    <row r="17" spans="1:6" ht="15" customHeight="1" x14ac:dyDescent="0.25">
      <c r="A17" s="22" t="s">
        <v>4</v>
      </c>
      <c r="B17" s="83" t="s">
        <v>5</v>
      </c>
      <c r="C17" s="85" t="s">
        <v>6</v>
      </c>
      <c r="D17" s="83" t="s">
        <v>7</v>
      </c>
      <c r="E17" s="87" t="s">
        <v>8</v>
      </c>
      <c r="F17" s="83" t="s">
        <v>9</v>
      </c>
    </row>
    <row r="18" spans="1:6" x14ac:dyDescent="0.25">
      <c r="A18" s="60" t="s">
        <v>15</v>
      </c>
      <c r="B18" s="84"/>
      <c r="C18" s="86"/>
      <c r="D18" s="84"/>
      <c r="E18" s="88"/>
      <c r="F18" s="84"/>
    </row>
    <row r="19" spans="1:6" x14ac:dyDescent="0.25">
      <c r="A19" s="7" t="s">
        <v>10</v>
      </c>
      <c r="B19" s="7">
        <v>90</v>
      </c>
      <c r="C19" s="7">
        <v>2</v>
      </c>
      <c r="D19" s="7">
        <f t="shared" ref="D19:D41" si="0">B19*C19</f>
        <v>180</v>
      </c>
      <c r="E19" s="8">
        <v>17.5</v>
      </c>
      <c r="F19" s="8">
        <f>D19*E19</f>
        <v>3150</v>
      </c>
    </row>
    <row r="20" spans="1:6" x14ac:dyDescent="0.25">
      <c r="A20" s="7" t="s">
        <v>11</v>
      </c>
      <c r="B20" s="7">
        <v>50</v>
      </c>
      <c r="C20" s="7">
        <v>1</v>
      </c>
      <c r="D20" s="7">
        <f t="shared" si="0"/>
        <v>50</v>
      </c>
      <c r="E20" s="8">
        <v>17.5</v>
      </c>
      <c r="F20" s="8">
        <f>D20*E20</f>
        <v>875</v>
      </c>
    </row>
    <row r="21" spans="1:6" x14ac:dyDescent="0.25">
      <c r="A21" s="7" t="s">
        <v>86</v>
      </c>
      <c r="B21" s="7">
        <v>10</v>
      </c>
      <c r="C21" s="7">
        <v>3</v>
      </c>
      <c r="D21" s="7">
        <f t="shared" si="0"/>
        <v>30</v>
      </c>
      <c r="E21" s="8">
        <v>17.5</v>
      </c>
      <c r="F21" s="8">
        <f t="shared" ref="F21:F60" si="1">D21*E21</f>
        <v>525</v>
      </c>
    </row>
    <row r="22" spans="1:6" x14ac:dyDescent="0.25">
      <c r="A22" s="7" t="s">
        <v>36</v>
      </c>
      <c r="B22" s="7">
        <v>8</v>
      </c>
      <c r="C22" s="7">
        <v>1</v>
      </c>
      <c r="D22" s="7">
        <f t="shared" si="0"/>
        <v>8</v>
      </c>
      <c r="E22" s="8">
        <v>17.5</v>
      </c>
      <c r="F22" s="8">
        <f t="shared" si="1"/>
        <v>140</v>
      </c>
    </row>
    <row r="23" spans="1:6" x14ac:dyDescent="0.25">
      <c r="A23" s="7" t="s">
        <v>33</v>
      </c>
      <c r="B23" s="7">
        <v>30</v>
      </c>
      <c r="C23" s="7">
        <v>2</v>
      </c>
      <c r="D23" s="7">
        <f t="shared" si="0"/>
        <v>60</v>
      </c>
      <c r="E23" s="8">
        <v>17.5</v>
      </c>
      <c r="F23" s="8">
        <f t="shared" si="1"/>
        <v>1050</v>
      </c>
    </row>
    <row r="24" spans="1:6" x14ac:dyDescent="0.25">
      <c r="A24" s="7" t="s">
        <v>29</v>
      </c>
      <c r="B24" s="7">
        <v>40</v>
      </c>
      <c r="C24" s="7">
        <v>1</v>
      </c>
      <c r="D24" s="7">
        <f t="shared" si="0"/>
        <v>40</v>
      </c>
      <c r="E24" s="8">
        <v>17.5</v>
      </c>
      <c r="F24" s="8">
        <f t="shared" si="1"/>
        <v>700</v>
      </c>
    </row>
    <row r="25" spans="1:6" x14ac:dyDescent="0.25">
      <c r="A25" s="7" t="s">
        <v>53</v>
      </c>
      <c r="B25" s="16">
        <v>50</v>
      </c>
      <c r="C25" s="7">
        <v>1</v>
      </c>
      <c r="D25" s="7">
        <f t="shared" si="0"/>
        <v>50</v>
      </c>
      <c r="E25" s="8">
        <v>17.5</v>
      </c>
      <c r="F25" s="8">
        <f t="shared" si="1"/>
        <v>875</v>
      </c>
    </row>
    <row r="26" spans="1:6" x14ac:dyDescent="0.25">
      <c r="A26" s="7" t="s">
        <v>72</v>
      </c>
      <c r="B26" s="16">
        <v>30</v>
      </c>
      <c r="C26" s="7">
        <v>1</v>
      </c>
      <c r="D26" s="7">
        <f t="shared" si="0"/>
        <v>30</v>
      </c>
      <c r="E26" s="8">
        <v>17.5</v>
      </c>
      <c r="F26" s="8">
        <f t="shared" si="1"/>
        <v>525</v>
      </c>
    </row>
    <row r="27" spans="1:6" x14ac:dyDescent="0.25">
      <c r="A27" s="7" t="s">
        <v>63</v>
      </c>
      <c r="B27" s="7">
        <v>40</v>
      </c>
      <c r="C27" s="7">
        <v>1</v>
      </c>
      <c r="D27" s="7">
        <f t="shared" si="0"/>
        <v>40</v>
      </c>
      <c r="E27" s="8">
        <v>17.5</v>
      </c>
      <c r="F27" s="8">
        <v>700</v>
      </c>
    </row>
    <row r="28" spans="1:6" x14ac:dyDescent="0.25">
      <c r="A28" s="7" t="s">
        <v>30</v>
      </c>
      <c r="B28" s="7">
        <v>30</v>
      </c>
      <c r="C28" s="7">
        <v>1</v>
      </c>
      <c r="D28" s="7">
        <f t="shared" si="0"/>
        <v>30</v>
      </c>
      <c r="E28" s="8">
        <v>17.5</v>
      </c>
      <c r="F28" s="8">
        <f t="shared" si="1"/>
        <v>525</v>
      </c>
    </row>
    <row r="29" spans="1:6" x14ac:dyDescent="0.25">
      <c r="A29" s="7" t="s">
        <v>19</v>
      </c>
      <c r="B29" s="7">
        <v>30</v>
      </c>
      <c r="C29" s="7">
        <v>2</v>
      </c>
      <c r="D29" s="7">
        <f t="shared" si="0"/>
        <v>60</v>
      </c>
      <c r="E29" s="8">
        <v>17.5</v>
      </c>
      <c r="F29" s="8">
        <f t="shared" si="1"/>
        <v>1050</v>
      </c>
    </row>
    <row r="30" spans="1:6" x14ac:dyDescent="0.25">
      <c r="A30" s="16" t="s">
        <v>20</v>
      </c>
      <c r="B30" s="7">
        <v>30</v>
      </c>
      <c r="C30" s="7">
        <v>1</v>
      </c>
      <c r="D30" s="7">
        <f t="shared" si="0"/>
        <v>30</v>
      </c>
      <c r="E30" s="8">
        <v>17.5</v>
      </c>
      <c r="F30" s="8">
        <f t="shared" si="1"/>
        <v>525</v>
      </c>
    </row>
    <row r="31" spans="1:6" x14ac:dyDescent="0.25">
      <c r="A31" s="7" t="s">
        <v>21</v>
      </c>
      <c r="B31" s="7">
        <v>30</v>
      </c>
      <c r="C31" s="7">
        <v>1</v>
      </c>
      <c r="D31" s="7">
        <f t="shared" si="0"/>
        <v>30</v>
      </c>
      <c r="E31" s="8">
        <v>17.5</v>
      </c>
      <c r="F31" s="8">
        <f t="shared" si="1"/>
        <v>525</v>
      </c>
    </row>
    <row r="32" spans="1:6" x14ac:dyDescent="0.25">
      <c r="A32" s="7" t="s">
        <v>64</v>
      </c>
      <c r="B32" s="7">
        <v>30</v>
      </c>
      <c r="C32" s="7">
        <v>2</v>
      </c>
      <c r="D32" s="7">
        <f t="shared" si="0"/>
        <v>60</v>
      </c>
      <c r="E32" s="8">
        <v>17.5</v>
      </c>
      <c r="F32" s="8">
        <f t="shared" ref="F32:F41" si="2">D32*E32</f>
        <v>1050</v>
      </c>
    </row>
    <row r="33" spans="1:6" x14ac:dyDescent="0.25">
      <c r="A33" s="7" t="s">
        <v>35</v>
      </c>
      <c r="B33" s="7">
        <v>30</v>
      </c>
      <c r="C33" s="7">
        <v>1</v>
      </c>
      <c r="D33" s="7">
        <f t="shared" si="0"/>
        <v>30</v>
      </c>
      <c r="E33" s="8">
        <v>17.5</v>
      </c>
      <c r="F33" s="8">
        <f t="shared" si="2"/>
        <v>525</v>
      </c>
    </row>
    <row r="34" spans="1:6" x14ac:dyDescent="0.25">
      <c r="A34" s="18" t="s">
        <v>54</v>
      </c>
      <c r="B34" s="18">
        <v>30</v>
      </c>
      <c r="C34" s="18">
        <v>1</v>
      </c>
      <c r="D34" s="18">
        <f t="shared" si="0"/>
        <v>30</v>
      </c>
      <c r="E34" s="8">
        <v>17.5</v>
      </c>
      <c r="F34" s="8">
        <f t="shared" si="2"/>
        <v>525</v>
      </c>
    </row>
    <row r="35" spans="1:6" x14ac:dyDescent="0.25">
      <c r="A35" s="7" t="s">
        <v>65</v>
      </c>
      <c r="B35" s="7">
        <v>30</v>
      </c>
      <c r="C35" s="7">
        <v>1</v>
      </c>
      <c r="D35" s="7">
        <f t="shared" si="0"/>
        <v>30</v>
      </c>
      <c r="E35" s="8">
        <v>17.5</v>
      </c>
      <c r="F35" s="8">
        <f t="shared" si="2"/>
        <v>525</v>
      </c>
    </row>
    <row r="36" spans="1:6" x14ac:dyDescent="0.25">
      <c r="A36" s="7" t="s">
        <v>66</v>
      </c>
      <c r="B36" s="7">
        <v>50</v>
      </c>
      <c r="C36" s="7">
        <v>1</v>
      </c>
      <c r="D36" s="7">
        <f t="shared" si="0"/>
        <v>50</v>
      </c>
      <c r="E36" s="8">
        <v>17.5</v>
      </c>
      <c r="F36" s="8">
        <f t="shared" si="2"/>
        <v>875</v>
      </c>
    </row>
    <row r="37" spans="1:6" x14ac:dyDescent="0.25">
      <c r="A37" s="7" t="s">
        <v>73</v>
      </c>
      <c r="B37" s="7">
        <v>40</v>
      </c>
      <c r="C37" s="7">
        <v>1</v>
      </c>
      <c r="D37" s="7">
        <f t="shared" si="0"/>
        <v>40</v>
      </c>
      <c r="E37" s="8">
        <v>17.5</v>
      </c>
      <c r="F37" s="8">
        <f t="shared" si="2"/>
        <v>700</v>
      </c>
    </row>
    <row r="38" spans="1:6" x14ac:dyDescent="0.25">
      <c r="A38" s="7" t="s">
        <v>22</v>
      </c>
      <c r="B38" s="7">
        <v>30</v>
      </c>
      <c r="C38" s="7">
        <v>2</v>
      </c>
      <c r="D38" s="7">
        <f t="shared" si="0"/>
        <v>60</v>
      </c>
      <c r="E38" s="8">
        <v>17.5</v>
      </c>
      <c r="F38" s="8">
        <f t="shared" si="2"/>
        <v>1050</v>
      </c>
    </row>
    <row r="39" spans="1:6" x14ac:dyDescent="0.25">
      <c r="A39" s="7" t="s">
        <v>39</v>
      </c>
      <c r="B39" s="7">
        <v>30</v>
      </c>
      <c r="C39" s="7">
        <v>1</v>
      </c>
      <c r="D39" s="7">
        <f t="shared" si="0"/>
        <v>30</v>
      </c>
      <c r="E39" s="8">
        <v>17.5</v>
      </c>
      <c r="F39" s="8">
        <f t="shared" si="2"/>
        <v>525</v>
      </c>
    </row>
    <row r="40" spans="1:6" x14ac:dyDescent="0.25">
      <c r="A40" s="7" t="s">
        <v>75</v>
      </c>
      <c r="B40" s="7">
        <v>30</v>
      </c>
      <c r="C40" s="7">
        <v>2</v>
      </c>
      <c r="D40" s="7">
        <f t="shared" si="0"/>
        <v>60</v>
      </c>
      <c r="E40" s="8">
        <v>17.5</v>
      </c>
      <c r="F40" s="8">
        <f t="shared" si="2"/>
        <v>1050</v>
      </c>
    </row>
    <row r="41" spans="1:6" x14ac:dyDescent="0.25">
      <c r="A41" s="7" t="s">
        <v>23</v>
      </c>
      <c r="B41" s="7">
        <v>30</v>
      </c>
      <c r="C41" s="7">
        <v>1</v>
      </c>
      <c r="D41" s="7">
        <f t="shared" si="0"/>
        <v>30</v>
      </c>
      <c r="E41" s="8">
        <v>17.5</v>
      </c>
      <c r="F41" s="8">
        <f t="shared" si="2"/>
        <v>525</v>
      </c>
    </row>
    <row r="42" spans="1:6" x14ac:dyDescent="0.25">
      <c r="A42" s="7" t="s">
        <v>12</v>
      </c>
      <c r="B42" s="7"/>
      <c r="C42" s="7"/>
      <c r="D42" s="7"/>
      <c r="E42" s="8"/>
      <c r="F42" s="72">
        <f>SUM(F19:F41)</f>
        <v>18515</v>
      </c>
    </row>
    <row r="43" spans="1:6" x14ac:dyDescent="0.25">
      <c r="E43" s="17"/>
      <c r="F43" s="17"/>
    </row>
    <row r="44" spans="1:6" x14ac:dyDescent="0.25">
      <c r="B44" s="9"/>
      <c r="E44" s="17"/>
      <c r="F44" s="9"/>
    </row>
    <row r="45" spans="1:6" x14ac:dyDescent="0.25">
      <c r="A45" s="3" t="s">
        <v>78</v>
      </c>
      <c r="B45" s="33"/>
      <c r="C45" s="34"/>
      <c r="D45" s="37">
        <v>6160.12</v>
      </c>
      <c r="E45" s="35"/>
      <c r="F45" s="36"/>
    </row>
    <row r="46" spans="1:6" ht="15" customHeight="1" x14ac:dyDescent="0.25">
      <c r="B46" s="38"/>
      <c r="C46" s="89" t="s">
        <v>6</v>
      </c>
      <c r="D46" s="90" t="s">
        <v>7</v>
      </c>
      <c r="E46" s="91" t="s">
        <v>8</v>
      </c>
      <c r="F46" s="90" t="s">
        <v>9</v>
      </c>
    </row>
    <row r="47" spans="1:6" ht="31.5" customHeight="1" x14ac:dyDescent="0.25">
      <c r="A47" s="54" t="s">
        <v>46</v>
      </c>
      <c r="B47" s="23" t="s">
        <v>34</v>
      </c>
      <c r="C47" s="86"/>
      <c r="D47" s="84"/>
      <c r="E47" s="88"/>
      <c r="F47" s="84"/>
    </row>
    <row r="48" spans="1:6" x14ac:dyDescent="0.25">
      <c r="A48" s="26" t="s">
        <v>37</v>
      </c>
      <c r="B48" s="26">
        <v>15</v>
      </c>
      <c r="C48" s="28">
        <v>10</v>
      </c>
      <c r="D48" s="26">
        <f>B48*C48</f>
        <v>150</v>
      </c>
      <c r="E48" s="8">
        <v>17.5</v>
      </c>
      <c r="F48" s="8">
        <f>D48*E48</f>
        <v>2625</v>
      </c>
    </row>
    <row r="49" spans="1:6" x14ac:dyDescent="0.25">
      <c r="A49" s="26" t="s">
        <v>87</v>
      </c>
      <c r="B49" s="26">
        <v>20</v>
      </c>
      <c r="C49" s="28">
        <v>3</v>
      </c>
      <c r="D49" s="26">
        <v>60</v>
      </c>
      <c r="E49" s="8">
        <v>17.5</v>
      </c>
      <c r="F49" s="8">
        <f t="shared" ref="F49:F53" si="3">D49*E49</f>
        <v>1050</v>
      </c>
    </row>
    <row r="50" spans="1:6" x14ac:dyDescent="0.25">
      <c r="A50" s="26" t="s">
        <v>85</v>
      </c>
      <c r="B50" s="26">
        <v>20</v>
      </c>
      <c r="C50" s="28">
        <v>1</v>
      </c>
      <c r="D50" s="26">
        <v>20</v>
      </c>
      <c r="E50" s="8">
        <v>17.5</v>
      </c>
      <c r="F50" s="8">
        <f t="shared" si="3"/>
        <v>350</v>
      </c>
    </row>
    <row r="51" spans="1:6" x14ac:dyDescent="0.25">
      <c r="A51" s="7" t="s">
        <v>76</v>
      </c>
      <c r="B51" s="26">
        <v>20</v>
      </c>
      <c r="C51" s="28">
        <v>2</v>
      </c>
      <c r="D51" s="26">
        <v>40</v>
      </c>
      <c r="E51" s="8">
        <v>17.5</v>
      </c>
      <c r="F51" s="8">
        <f t="shared" si="3"/>
        <v>700</v>
      </c>
    </row>
    <row r="52" spans="1:6" x14ac:dyDescent="0.25">
      <c r="A52" s="26" t="s">
        <v>31</v>
      </c>
      <c r="B52" s="26">
        <v>40</v>
      </c>
      <c r="C52" s="28"/>
      <c r="D52" s="26">
        <v>40</v>
      </c>
      <c r="E52" s="8">
        <v>17.5</v>
      </c>
      <c r="F52" s="8">
        <f t="shared" si="3"/>
        <v>700</v>
      </c>
    </row>
    <row r="53" spans="1:6" x14ac:dyDescent="0.25">
      <c r="A53" s="7" t="s">
        <v>38</v>
      </c>
      <c r="B53" s="26">
        <v>30</v>
      </c>
      <c r="C53" s="28">
        <v>1</v>
      </c>
      <c r="D53" s="26">
        <v>30</v>
      </c>
      <c r="E53" s="8">
        <v>17.5</v>
      </c>
      <c r="F53" s="8">
        <f t="shared" si="3"/>
        <v>525</v>
      </c>
    </row>
    <row r="54" spans="1:6" x14ac:dyDescent="0.25">
      <c r="A54" s="7" t="s">
        <v>12</v>
      </c>
      <c r="B54" s="7"/>
      <c r="C54" s="7"/>
      <c r="D54" s="7"/>
      <c r="E54" s="8"/>
      <c r="F54" s="72">
        <f>SUM(F48:F53)</f>
        <v>5950</v>
      </c>
    </row>
    <row r="55" spans="1:6" x14ac:dyDescent="0.25">
      <c r="A55" s="6"/>
      <c r="B55" s="6"/>
      <c r="C55" s="6"/>
      <c r="D55" s="6"/>
      <c r="E55" s="6"/>
      <c r="F55" s="27"/>
    </row>
    <row r="56" spans="1:6" x14ac:dyDescent="0.25">
      <c r="A56" s="26"/>
      <c r="B56" s="26"/>
      <c r="C56" s="26"/>
      <c r="D56" s="26">
        <v>5275</v>
      </c>
      <c r="E56" s="26"/>
      <c r="F56" s="26"/>
    </row>
    <row r="57" spans="1:6" ht="30" x14ac:dyDescent="0.25">
      <c r="A57" s="55" t="s">
        <v>32</v>
      </c>
      <c r="B57" s="38"/>
      <c r="C57" s="85" t="s">
        <v>6</v>
      </c>
      <c r="D57" s="83" t="s">
        <v>7</v>
      </c>
      <c r="E57" s="87" t="s">
        <v>8</v>
      </c>
      <c r="F57" s="83" t="s">
        <v>9</v>
      </c>
    </row>
    <row r="58" spans="1:6" x14ac:dyDescent="0.25">
      <c r="A58" s="10"/>
      <c r="B58" s="23" t="s">
        <v>34</v>
      </c>
      <c r="C58" s="86"/>
      <c r="D58" s="84"/>
      <c r="E58" s="88"/>
      <c r="F58" s="84"/>
    </row>
    <row r="59" spans="1:6" x14ac:dyDescent="0.25">
      <c r="A59" s="58" t="s">
        <v>55</v>
      </c>
      <c r="B59" s="26">
        <v>20</v>
      </c>
      <c r="C59" s="7">
        <v>3</v>
      </c>
      <c r="D59" s="7">
        <v>60</v>
      </c>
      <c r="E59" s="8">
        <v>35</v>
      </c>
      <c r="F59" s="13">
        <f t="shared" si="1"/>
        <v>2100</v>
      </c>
    </row>
    <row r="60" spans="1:6" x14ac:dyDescent="0.25">
      <c r="A60" s="58" t="s">
        <v>88</v>
      </c>
      <c r="B60" s="26">
        <v>20</v>
      </c>
      <c r="C60" s="7">
        <v>2</v>
      </c>
      <c r="D60" s="7">
        <v>40</v>
      </c>
      <c r="E60" s="8">
        <v>35</v>
      </c>
      <c r="F60" s="8">
        <f t="shared" si="1"/>
        <v>1400</v>
      </c>
    </row>
    <row r="61" spans="1:6" x14ac:dyDescent="0.25">
      <c r="A61" s="58" t="s">
        <v>51</v>
      </c>
      <c r="B61" s="26">
        <v>20</v>
      </c>
      <c r="C61" s="7">
        <v>2</v>
      </c>
      <c r="D61" s="7">
        <v>40</v>
      </c>
      <c r="E61" s="8">
        <v>35</v>
      </c>
      <c r="F61" s="8">
        <v>1400</v>
      </c>
    </row>
    <row r="62" spans="1:6" x14ac:dyDescent="0.25">
      <c r="A62" s="7"/>
      <c r="B62" s="7"/>
      <c r="C62" s="7"/>
      <c r="D62" s="7"/>
      <c r="E62" s="7"/>
      <c r="F62" s="39"/>
    </row>
    <row r="63" spans="1:6" x14ac:dyDescent="0.25">
      <c r="A63" s="7" t="s">
        <v>12</v>
      </c>
      <c r="B63" s="7"/>
      <c r="C63" s="7"/>
      <c r="D63" s="7"/>
      <c r="E63" s="8"/>
      <c r="F63" s="72">
        <f>SUM(F57:F62)</f>
        <v>4900</v>
      </c>
    </row>
    <row r="64" spans="1:6" x14ac:dyDescent="0.25">
      <c r="F64" s="11"/>
    </row>
    <row r="65" spans="1:6" x14ac:dyDescent="0.25">
      <c r="A65" s="74" t="s">
        <v>24</v>
      </c>
      <c r="B65" s="69">
        <v>3318.18</v>
      </c>
      <c r="C65" s="19"/>
      <c r="F65" s="1"/>
    </row>
    <row r="66" spans="1:6" x14ac:dyDescent="0.25">
      <c r="A66" s="7" t="s">
        <v>16</v>
      </c>
      <c r="B66" s="73">
        <v>1105</v>
      </c>
      <c r="F66" s="1"/>
    </row>
    <row r="67" spans="1:6" x14ac:dyDescent="0.25">
      <c r="A67" s="7" t="s">
        <v>26</v>
      </c>
      <c r="B67" s="8">
        <v>1105</v>
      </c>
      <c r="F67" s="1"/>
    </row>
    <row r="68" spans="1:6" x14ac:dyDescent="0.25">
      <c r="A68" s="7" t="s">
        <v>18</v>
      </c>
      <c r="B68" s="8">
        <v>1105</v>
      </c>
      <c r="F68" s="1"/>
    </row>
    <row r="69" spans="1:6" x14ac:dyDescent="0.25">
      <c r="A69" s="7" t="s">
        <v>12</v>
      </c>
      <c r="B69" s="69">
        <f>SUM(B66:B68)</f>
        <v>3315</v>
      </c>
      <c r="F69" s="1"/>
    </row>
    <row r="70" spans="1:6" x14ac:dyDescent="0.25">
      <c r="B70" s="9"/>
      <c r="D70" s="19"/>
      <c r="F70" s="1"/>
    </row>
    <row r="71" spans="1:6" x14ac:dyDescent="0.25">
      <c r="B71" s="9"/>
      <c r="D71" s="19"/>
      <c r="F71" s="1"/>
    </row>
    <row r="72" spans="1:6" x14ac:dyDescent="0.25">
      <c r="B72" s="9"/>
      <c r="D72" s="19"/>
      <c r="F72" s="1"/>
    </row>
    <row r="73" spans="1:6" x14ac:dyDescent="0.25">
      <c r="F73" s="1"/>
    </row>
    <row r="74" spans="1:6" x14ac:dyDescent="0.25">
      <c r="A74" s="56" t="s">
        <v>25</v>
      </c>
      <c r="B74" s="57" t="s">
        <v>57</v>
      </c>
      <c r="F74" s="1"/>
    </row>
    <row r="75" spans="1:6" x14ac:dyDescent="0.25">
      <c r="A75" s="16" t="s">
        <v>52</v>
      </c>
      <c r="B75" s="13"/>
      <c r="C75" s="7"/>
      <c r="D75" s="7"/>
      <c r="F75" s="1"/>
    </row>
    <row r="76" spans="1:6" ht="29.25" customHeight="1" x14ac:dyDescent="0.25">
      <c r="A76" s="21"/>
      <c r="B76" s="13" t="s">
        <v>34</v>
      </c>
      <c r="C76" s="7" t="s">
        <v>47</v>
      </c>
      <c r="D76" s="7" t="s">
        <v>13</v>
      </c>
      <c r="F76" s="1"/>
    </row>
    <row r="77" spans="1:6" x14ac:dyDescent="0.25">
      <c r="A77" s="7" t="s">
        <v>79</v>
      </c>
      <c r="B77" s="26">
        <v>48</v>
      </c>
      <c r="C77" s="8">
        <v>12.5</v>
      </c>
      <c r="D77" s="40">
        <f t="shared" ref="D77:D79" si="4">B77*C77</f>
        <v>600</v>
      </c>
      <c r="F77" s="1"/>
    </row>
    <row r="78" spans="1:6" x14ac:dyDescent="0.25">
      <c r="A78" s="7" t="s">
        <v>80</v>
      </c>
      <c r="B78" s="26">
        <v>48</v>
      </c>
      <c r="C78" s="8">
        <v>12.5</v>
      </c>
      <c r="D78" s="40">
        <f t="shared" si="4"/>
        <v>600</v>
      </c>
      <c r="F78" s="1"/>
    </row>
    <row r="79" spans="1:6" x14ac:dyDescent="0.25">
      <c r="A79" s="7" t="s">
        <v>80</v>
      </c>
      <c r="B79" s="26">
        <v>48</v>
      </c>
      <c r="C79" s="8">
        <v>12.5</v>
      </c>
      <c r="D79" s="40">
        <f t="shared" si="4"/>
        <v>600</v>
      </c>
      <c r="F79" s="1"/>
    </row>
    <row r="80" spans="1:6" x14ac:dyDescent="0.25">
      <c r="A80" s="7" t="s">
        <v>12</v>
      </c>
      <c r="B80" s="7"/>
      <c r="C80" s="7"/>
      <c r="D80" s="41">
        <f>SUM(D77:D79)</f>
        <v>1800</v>
      </c>
      <c r="E80" s="15"/>
      <c r="F80" s="42"/>
    </row>
    <row r="81" spans="1:6" x14ac:dyDescent="0.25">
      <c r="D81" s="24"/>
      <c r="E81" s="15"/>
      <c r="F81" s="42"/>
    </row>
    <row r="82" spans="1:6" x14ac:dyDescent="0.25">
      <c r="D82" s="24"/>
      <c r="E82" s="15"/>
      <c r="F82" s="42"/>
    </row>
    <row r="83" spans="1:6" ht="15.75" thickBot="1" x14ac:dyDescent="0.3">
      <c r="D83" s="19"/>
      <c r="F83" s="1"/>
    </row>
    <row r="84" spans="1:6" ht="15.75" thickBot="1" x14ac:dyDescent="0.3">
      <c r="A84" s="59" t="s">
        <v>50</v>
      </c>
      <c r="B84" s="34"/>
      <c r="C84" s="4"/>
      <c r="D84" s="70">
        <v>8055.85</v>
      </c>
      <c r="E84" s="4"/>
      <c r="F84" s="5"/>
    </row>
    <row r="85" spans="1:6" x14ac:dyDescent="0.25">
      <c r="A85" s="12" t="s">
        <v>48</v>
      </c>
      <c r="B85" s="43"/>
      <c r="C85" s="44"/>
      <c r="D85" s="45"/>
      <c r="E85" s="44"/>
      <c r="F85" s="46"/>
    </row>
    <row r="86" spans="1:6" ht="15" customHeight="1" x14ac:dyDescent="0.25">
      <c r="A86" s="22" t="s">
        <v>4</v>
      </c>
      <c r="B86" s="83" t="s">
        <v>5</v>
      </c>
      <c r="C86" s="85" t="s">
        <v>6</v>
      </c>
      <c r="D86" s="83" t="s">
        <v>7</v>
      </c>
      <c r="E86" s="87" t="s">
        <v>8</v>
      </c>
      <c r="F86" s="83" t="s">
        <v>9</v>
      </c>
    </row>
    <row r="87" spans="1:6" x14ac:dyDescent="0.25">
      <c r="A87" s="60" t="s">
        <v>15</v>
      </c>
      <c r="B87" s="84"/>
      <c r="C87" s="86"/>
      <c r="D87" s="84"/>
      <c r="E87" s="88"/>
      <c r="F87" s="84"/>
    </row>
    <row r="88" spans="1:6" x14ac:dyDescent="0.25">
      <c r="A88" s="7" t="s">
        <v>67</v>
      </c>
      <c r="B88" s="7">
        <v>30</v>
      </c>
      <c r="C88" s="7">
        <v>1</v>
      </c>
      <c r="D88" s="7">
        <f>B88*C88</f>
        <v>30</v>
      </c>
      <c r="E88" s="8">
        <v>14.5</v>
      </c>
      <c r="F88" s="8">
        <f>D88*E88</f>
        <v>435</v>
      </c>
    </row>
    <row r="89" spans="1:6" x14ac:dyDescent="0.25">
      <c r="A89" s="7" t="s">
        <v>74</v>
      </c>
      <c r="B89" s="7">
        <v>30</v>
      </c>
      <c r="C89" s="7">
        <v>1</v>
      </c>
      <c r="D89" s="7">
        <f>B89*C89</f>
        <v>30</v>
      </c>
      <c r="E89" s="8">
        <v>14.5</v>
      </c>
      <c r="F89" s="8">
        <f>D89*E89</f>
        <v>435</v>
      </c>
    </row>
    <row r="90" spans="1:6" x14ac:dyDescent="0.25">
      <c r="A90" s="7" t="s">
        <v>12</v>
      </c>
      <c r="B90" s="7"/>
      <c r="C90" s="7"/>
      <c r="D90" s="7"/>
      <c r="E90" s="7"/>
      <c r="F90" s="69">
        <f>F88+F89</f>
        <v>870</v>
      </c>
    </row>
    <row r="91" spans="1:6" x14ac:dyDescent="0.25">
      <c r="F91" s="12"/>
    </row>
    <row r="92" spans="1:6" x14ac:dyDescent="0.25">
      <c r="A92" s="49" t="s">
        <v>49</v>
      </c>
      <c r="B92" s="50"/>
      <c r="C92" s="51"/>
      <c r="D92" s="35"/>
      <c r="E92" s="34"/>
      <c r="F92" s="52"/>
    </row>
    <row r="93" spans="1:6" ht="15" customHeight="1" x14ac:dyDescent="0.25">
      <c r="A93" s="47" t="s">
        <v>4</v>
      </c>
      <c r="B93" s="83" t="s">
        <v>5</v>
      </c>
      <c r="C93" s="85" t="s">
        <v>6</v>
      </c>
      <c r="D93" s="83" t="s">
        <v>7</v>
      </c>
      <c r="E93" s="87" t="s">
        <v>8</v>
      </c>
      <c r="F93" s="83" t="s">
        <v>9</v>
      </c>
    </row>
    <row r="94" spans="1:6" x14ac:dyDescent="0.25">
      <c r="A94" s="61" t="s">
        <v>68</v>
      </c>
      <c r="B94" s="84"/>
      <c r="C94" s="86"/>
      <c r="D94" s="84"/>
      <c r="E94" s="88"/>
      <c r="F94" s="84"/>
    </row>
    <row r="95" spans="1:6" x14ac:dyDescent="0.25">
      <c r="A95" s="7" t="s">
        <v>14</v>
      </c>
      <c r="B95" s="7">
        <v>20</v>
      </c>
      <c r="C95" s="7">
        <v>10</v>
      </c>
      <c r="D95" s="7">
        <f>B95*C95</f>
        <v>200</v>
      </c>
      <c r="E95" s="8">
        <v>12.5</v>
      </c>
      <c r="F95" s="8">
        <f t="shared" ref="F95:F102" si="5">D95*E95</f>
        <v>2500</v>
      </c>
    </row>
    <row r="96" spans="1:6" x14ac:dyDescent="0.25">
      <c r="A96" s="7" t="s">
        <v>58</v>
      </c>
      <c r="B96" s="7">
        <v>60</v>
      </c>
      <c r="C96" s="7">
        <v>1</v>
      </c>
      <c r="D96" s="7">
        <v>60</v>
      </c>
      <c r="E96" s="8">
        <v>12.5</v>
      </c>
      <c r="F96" s="8">
        <f t="shared" si="5"/>
        <v>750</v>
      </c>
    </row>
    <row r="97" spans="1:6" x14ac:dyDescent="0.25">
      <c r="A97" s="7" t="s">
        <v>59</v>
      </c>
      <c r="B97" s="7">
        <v>60</v>
      </c>
      <c r="C97" s="7">
        <v>1</v>
      </c>
      <c r="D97" s="7">
        <f>B97*C97</f>
        <v>60</v>
      </c>
      <c r="E97" s="8">
        <v>12.5</v>
      </c>
      <c r="F97" s="8">
        <f t="shared" si="5"/>
        <v>750</v>
      </c>
    </row>
    <row r="98" spans="1:6" x14ac:dyDescent="0.25">
      <c r="A98" s="7" t="s">
        <v>17</v>
      </c>
      <c r="B98" s="7">
        <v>60</v>
      </c>
      <c r="C98" s="7">
        <v>1</v>
      </c>
      <c r="D98" s="7">
        <f>B98*C98</f>
        <v>60</v>
      </c>
      <c r="E98" s="8">
        <v>12.5</v>
      </c>
      <c r="F98" s="8">
        <f t="shared" si="5"/>
        <v>750</v>
      </c>
    </row>
    <row r="99" spans="1:6" x14ac:dyDescent="0.25">
      <c r="A99" s="7" t="s">
        <v>60</v>
      </c>
      <c r="B99" s="7">
        <v>60</v>
      </c>
      <c r="C99" s="7">
        <v>1</v>
      </c>
      <c r="D99" s="7">
        <f>B99*C99</f>
        <v>60</v>
      </c>
      <c r="E99" s="8">
        <v>12.5</v>
      </c>
      <c r="F99" s="8">
        <f t="shared" si="5"/>
        <v>750</v>
      </c>
    </row>
    <row r="100" spans="1:6" x14ac:dyDescent="0.25">
      <c r="A100" s="7" t="s">
        <v>61</v>
      </c>
      <c r="B100" s="7">
        <v>20</v>
      </c>
      <c r="C100" s="7">
        <v>1</v>
      </c>
      <c r="D100" s="7">
        <v>20</v>
      </c>
      <c r="E100" s="8">
        <v>12.5</v>
      </c>
      <c r="F100" s="8">
        <f t="shared" si="5"/>
        <v>250</v>
      </c>
    </row>
    <row r="101" spans="1:6" x14ac:dyDescent="0.25">
      <c r="A101" s="16" t="s">
        <v>62</v>
      </c>
      <c r="B101" s="16">
        <v>20</v>
      </c>
      <c r="C101" s="16">
        <v>3</v>
      </c>
      <c r="D101" s="16">
        <f>B101*C101</f>
        <v>60</v>
      </c>
      <c r="E101" s="8">
        <v>12.5</v>
      </c>
      <c r="F101" s="13">
        <f t="shared" si="5"/>
        <v>750</v>
      </c>
    </row>
    <row r="102" spans="1:6" x14ac:dyDescent="0.25">
      <c r="A102" s="7" t="s">
        <v>69</v>
      </c>
      <c r="B102" s="7">
        <v>10</v>
      </c>
      <c r="C102" s="7">
        <v>5</v>
      </c>
      <c r="D102" s="7">
        <f>B102*C102</f>
        <v>50</v>
      </c>
      <c r="E102" s="8">
        <v>12.5</v>
      </c>
      <c r="F102" s="68">
        <f t="shared" si="5"/>
        <v>625</v>
      </c>
    </row>
    <row r="103" spans="1:6" x14ac:dyDescent="0.25">
      <c r="A103" s="7" t="s">
        <v>12</v>
      </c>
      <c r="B103" s="7"/>
      <c r="C103" s="7"/>
      <c r="D103" s="7"/>
      <c r="E103" s="8"/>
      <c r="F103" s="75">
        <f>SUM(F95:F102)</f>
        <v>7125</v>
      </c>
    </row>
    <row r="104" spans="1:6" ht="15.75" thickBot="1" x14ac:dyDescent="0.3">
      <c r="A104" s="53"/>
      <c r="F104" s="30"/>
    </row>
    <row r="105" spans="1:6" x14ac:dyDescent="0.25">
      <c r="A105" s="63" t="s">
        <v>27</v>
      </c>
    </row>
    <row r="106" spans="1:6" ht="15.75" thickBot="1" x14ac:dyDescent="0.3">
      <c r="A106" s="62" t="s">
        <v>28</v>
      </c>
    </row>
    <row r="108" spans="1:6" x14ac:dyDescent="0.25">
      <c r="A108" s="76"/>
      <c r="B108" s="83" t="s">
        <v>5</v>
      </c>
      <c r="C108" s="85" t="s">
        <v>6</v>
      </c>
      <c r="D108" s="83" t="s">
        <v>7</v>
      </c>
      <c r="E108" s="87" t="s">
        <v>8</v>
      </c>
      <c r="F108" s="83" t="s">
        <v>9</v>
      </c>
    </row>
    <row r="109" spans="1:6" x14ac:dyDescent="0.25">
      <c r="A109" s="18" t="s">
        <v>91</v>
      </c>
      <c r="B109" s="84"/>
      <c r="C109" s="86"/>
      <c r="D109" s="84"/>
      <c r="E109" s="88"/>
      <c r="F109" s="84"/>
    </row>
    <row r="110" spans="1:6" x14ac:dyDescent="0.25">
      <c r="A110" s="7" t="s">
        <v>70</v>
      </c>
      <c r="B110" s="7">
        <v>40</v>
      </c>
      <c r="C110" s="7">
        <v>1</v>
      </c>
      <c r="D110" s="7">
        <v>40</v>
      </c>
      <c r="E110" s="8">
        <v>12.5</v>
      </c>
      <c r="F110" s="68">
        <f t="shared" ref="F110:F115" si="6">D110*E110</f>
        <v>500</v>
      </c>
    </row>
    <row r="111" spans="1:6" x14ac:dyDescent="0.25">
      <c r="A111" s="7" t="s">
        <v>71</v>
      </c>
      <c r="B111" s="7">
        <v>40</v>
      </c>
      <c r="C111" s="7">
        <v>1</v>
      </c>
      <c r="D111" s="7">
        <v>40</v>
      </c>
      <c r="E111" s="8">
        <v>12.5</v>
      </c>
      <c r="F111" s="68">
        <f t="shared" si="6"/>
        <v>500</v>
      </c>
    </row>
    <row r="112" spans="1:6" x14ac:dyDescent="0.25">
      <c r="A112" s="7" t="s">
        <v>81</v>
      </c>
      <c r="B112" s="7">
        <v>40</v>
      </c>
      <c r="C112" s="7">
        <v>1</v>
      </c>
      <c r="D112" s="7">
        <v>40</v>
      </c>
      <c r="E112" s="8">
        <v>12.5</v>
      </c>
      <c r="F112" s="68">
        <f t="shared" si="6"/>
        <v>500</v>
      </c>
    </row>
    <row r="113" spans="1:6" x14ac:dyDescent="0.25">
      <c r="A113" s="7" t="s">
        <v>82</v>
      </c>
      <c r="B113" s="7">
        <v>40</v>
      </c>
      <c r="C113" s="7">
        <v>1</v>
      </c>
      <c r="D113" s="7">
        <v>40</v>
      </c>
      <c r="E113" s="8">
        <v>12.5</v>
      </c>
      <c r="F113" s="68">
        <f t="shared" si="6"/>
        <v>500</v>
      </c>
    </row>
    <row r="114" spans="1:6" x14ac:dyDescent="0.25">
      <c r="A114" s="7" t="s">
        <v>83</v>
      </c>
      <c r="B114" s="7">
        <v>40</v>
      </c>
      <c r="C114" s="7">
        <v>1</v>
      </c>
      <c r="D114" s="7">
        <v>40</v>
      </c>
      <c r="E114" s="8">
        <v>12.5</v>
      </c>
      <c r="F114" s="68">
        <f t="shared" si="6"/>
        <v>500</v>
      </c>
    </row>
    <row r="115" spans="1:6" x14ac:dyDescent="0.25">
      <c r="A115" s="7" t="s">
        <v>84</v>
      </c>
      <c r="B115" s="7">
        <v>12</v>
      </c>
      <c r="C115" s="7">
        <v>1</v>
      </c>
      <c r="D115" s="7">
        <v>15</v>
      </c>
      <c r="E115" s="8">
        <v>12.5</v>
      </c>
      <c r="F115" s="68">
        <f t="shared" si="6"/>
        <v>187.5</v>
      </c>
    </row>
    <row r="116" spans="1:6" x14ac:dyDescent="0.25">
      <c r="A116" s="7" t="s">
        <v>12</v>
      </c>
      <c r="B116" s="7"/>
      <c r="C116" s="7"/>
      <c r="D116" s="7"/>
      <c r="E116" s="8"/>
      <c r="F116" s="75">
        <f>SUM(F109:F115)</f>
        <v>2687.5</v>
      </c>
    </row>
  </sheetData>
  <mergeCells count="29">
    <mergeCell ref="D57:D58"/>
    <mergeCell ref="E57:E58"/>
    <mergeCell ref="F57:F58"/>
    <mergeCell ref="B108:B109"/>
    <mergeCell ref="C108:C109"/>
    <mergeCell ref="D108:D109"/>
    <mergeCell ref="E108:E109"/>
    <mergeCell ref="F108:F109"/>
    <mergeCell ref="B93:B94"/>
    <mergeCell ref="C93:C94"/>
    <mergeCell ref="D93:D94"/>
    <mergeCell ref="E93:E94"/>
    <mergeCell ref="F93:F94"/>
    <mergeCell ref="D11:F11"/>
    <mergeCell ref="B86:B87"/>
    <mergeCell ref="C86:C87"/>
    <mergeCell ref="D86:D87"/>
    <mergeCell ref="E86:E87"/>
    <mergeCell ref="F86:F87"/>
    <mergeCell ref="C46:C47"/>
    <mergeCell ref="D46:D47"/>
    <mergeCell ref="E46:E47"/>
    <mergeCell ref="F46:F47"/>
    <mergeCell ref="B17:B18"/>
    <mergeCell ref="C17:C18"/>
    <mergeCell ref="D17:D18"/>
    <mergeCell ref="E17:E18"/>
    <mergeCell ref="F17:F18"/>
    <mergeCell ref="C57:C58"/>
  </mergeCells>
  <pageMargins left="0.39370078740157483" right="0.39370078740157483" top="0.39370078740157483" bottom="0.39370078740157483" header="0.31496062992125984" footer="0.31496062992125984"/>
  <pageSetup paperSize="9" scale="75" fitToHeight="0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101"/>
  <sheetViews>
    <sheetView tabSelected="1" workbookViewId="0">
      <selection sqref="A1:F101"/>
    </sheetView>
  </sheetViews>
  <sheetFormatPr defaultColWidth="8.85546875" defaultRowHeight="15" x14ac:dyDescent="0.25"/>
  <cols>
    <col min="1" max="1" width="50.42578125" customWidth="1"/>
    <col min="2" max="2" width="12.42578125" customWidth="1"/>
    <col min="3" max="3" width="12" bestFit="1" customWidth="1"/>
    <col min="4" max="4" width="12.85546875" customWidth="1"/>
    <col min="5" max="5" width="14.7109375" bestFit="1" customWidth="1"/>
    <col min="6" max="6" width="17.140625" customWidth="1"/>
  </cols>
  <sheetData>
    <row r="2" spans="1:8" x14ac:dyDescent="0.25">
      <c r="B2" s="1"/>
      <c r="C2" s="1"/>
      <c r="E2" s="9"/>
    </row>
    <row r="3" spans="1:8" x14ac:dyDescent="0.25">
      <c r="B3" s="1"/>
      <c r="D3" s="29"/>
    </row>
    <row r="4" spans="1:8" x14ac:dyDescent="0.25">
      <c r="A4" s="12"/>
      <c r="B4" s="81"/>
      <c r="D4" s="29"/>
      <c r="E4" s="1"/>
    </row>
    <row r="5" spans="1:8" x14ac:dyDescent="0.25">
      <c r="A5" s="92" t="s">
        <v>93</v>
      </c>
      <c r="B5" s="92"/>
      <c r="C5" s="92"/>
      <c r="D5" s="92"/>
      <c r="E5" s="92"/>
      <c r="F5" s="92"/>
      <c r="G5" s="93"/>
      <c r="H5" s="93"/>
    </row>
    <row r="6" spans="1:8" x14ac:dyDescent="0.25">
      <c r="A6" s="92"/>
      <c r="B6" s="92"/>
      <c r="C6" s="92"/>
      <c r="D6" s="92"/>
      <c r="E6" s="92"/>
      <c r="F6" s="92"/>
      <c r="G6" s="93"/>
      <c r="H6" s="93"/>
    </row>
    <row r="7" spans="1:8" x14ac:dyDescent="0.25">
      <c r="A7" s="92"/>
      <c r="B7" s="92"/>
      <c r="C7" s="92"/>
      <c r="D7" s="92"/>
      <c r="E7" s="92"/>
      <c r="F7" s="92"/>
      <c r="G7" s="93"/>
      <c r="H7" s="93"/>
    </row>
    <row r="8" spans="1:8" x14ac:dyDescent="0.25">
      <c r="A8" s="92" t="s">
        <v>94</v>
      </c>
      <c r="B8" s="92"/>
      <c r="C8" s="92"/>
      <c r="D8" s="92"/>
      <c r="E8" s="92"/>
      <c r="F8" s="92"/>
      <c r="G8" s="93"/>
      <c r="H8" s="93"/>
    </row>
    <row r="9" spans="1:8" x14ac:dyDescent="0.25">
      <c r="A9" s="65"/>
      <c r="B9" s="77"/>
      <c r="C9" s="6"/>
      <c r="D9" s="64"/>
      <c r="E9" s="71"/>
    </row>
    <row r="10" spans="1:8" ht="15.75" thickBot="1" x14ac:dyDescent="0.3">
      <c r="A10" s="20"/>
      <c r="B10" s="14"/>
      <c r="C10" s="6"/>
      <c r="E10" s="9"/>
    </row>
    <row r="11" spans="1:8" x14ac:dyDescent="0.25">
      <c r="A11" s="2" t="s">
        <v>96</v>
      </c>
      <c r="B11" s="3"/>
      <c r="C11" s="4"/>
      <c r="D11" s="25"/>
      <c r="E11" s="4"/>
      <c r="F11" s="5"/>
    </row>
    <row r="12" spans="1:8" ht="15" customHeight="1" x14ac:dyDescent="0.25">
      <c r="A12" s="22" t="s">
        <v>4</v>
      </c>
      <c r="B12" s="83" t="s">
        <v>5</v>
      </c>
      <c r="C12" s="85" t="s">
        <v>6</v>
      </c>
      <c r="D12" s="83" t="s">
        <v>7</v>
      </c>
      <c r="E12" s="87" t="s">
        <v>8</v>
      </c>
      <c r="F12" s="83" t="s">
        <v>9</v>
      </c>
    </row>
    <row r="13" spans="1:8" x14ac:dyDescent="0.25">
      <c r="A13" s="60" t="s">
        <v>15</v>
      </c>
      <c r="B13" s="84"/>
      <c r="C13" s="86"/>
      <c r="D13" s="84"/>
      <c r="E13" s="88"/>
      <c r="F13" s="84"/>
    </row>
    <row r="14" spans="1:8" x14ac:dyDescent="0.25">
      <c r="A14" s="7" t="s">
        <v>10</v>
      </c>
      <c r="B14" s="7">
        <v>90</v>
      </c>
      <c r="C14" s="7">
        <v>2</v>
      </c>
      <c r="D14" s="7">
        <f t="shared" ref="D14:D36" si="0">B14*C14</f>
        <v>180</v>
      </c>
      <c r="E14" s="8">
        <v>17.5</v>
      </c>
      <c r="F14" s="8">
        <f>D14*E14</f>
        <v>3150</v>
      </c>
    </row>
    <row r="15" spans="1:8" x14ac:dyDescent="0.25">
      <c r="A15" s="7" t="s">
        <v>11</v>
      </c>
      <c r="B15" s="7">
        <v>50</v>
      </c>
      <c r="C15" s="7">
        <v>1</v>
      </c>
      <c r="D15" s="7">
        <f t="shared" si="0"/>
        <v>50</v>
      </c>
      <c r="E15" s="8">
        <v>17.5</v>
      </c>
      <c r="F15" s="8">
        <f>D15*E15</f>
        <v>875</v>
      </c>
    </row>
    <row r="16" spans="1:8" x14ac:dyDescent="0.25">
      <c r="A16" s="7" t="s">
        <v>86</v>
      </c>
      <c r="B16" s="7">
        <v>10</v>
      </c>
      <c r="C16" s="7">
        <v>3</v>
      </c>
      <c r="D16" s="7">
        <f t="shared" si="0"/>
        <v>30</v>
      </c>
      <c r="E16" s="8">
        <v>17.5</v>
      </c>
      <c r="F16" s="8">
        <f t="shared" ref="F16:F36" si="1">D16*E16</f>
        <v>525</v>
      </c>
    </row>
    <row r="17" spans="1:6" x14ac:dyDescent="0.25">
      <c r="A17" s="7" t="s">
        <v>36</v>
      </c>
      <c r="B17" s="7">
        <v>8</v>
      </c>
      <c r="C17" s="7">
        <v>1</v>
      </c>
      <c r="D17" s="7">
        <f t="shared" si="0"/>
        <v>8</v>
      </c>
      <c r="E17" s="8">
        <v>17.5</v>
      </c>
      <c r="F17" s="8">
        <f t="shared" si="1"/>
        <v>140</v>
      </c>
    </row>
    <row r="18" spans="1:6" x14ac:dyDescent="0.25">
      <c r="A18" s="7" t="s">
        <v>33</v>
      </c>
      <c r="B18" s="7">
        <v>30</v>
      </c>
      <c r="C18" s="7">
        <v>2</v>
      </c>
      <c r="D18" s="7">
        <f t="shared" si="0"/>
        <v>60</v>
      </c>
      <c r="E18" s="8">
        <v>17.5</v>
      </c>
      <c r="F18" s="8">
        <f t="shared" si="1"/>
        <v>1050</v>
      </c>
    </row>
    <row r="19" spans="1:6" x14ac:dyDescent="0.25">
      <c r="A19" s="7" t="s">
        <v>29</v>
      </c>
      <c r="B19" s="7">
        <v>40</v>
      </c>
      <c r="C19" s="7">
        <v>1</v>
      </c>
      <c r="D19" s="7">
        <f t="shared" si="0"/>
        <v>40</v>
      </c>
      <c r="E19" s="8">
        <v>17.5</v>
      </c>
      <c r="F19" s="8">
        <f t="shared" si="1"/>
        <v>700</v>
      </c>
    </row>
    <row r="20" spans="1:6" x14ac:dyDescent="0.25">
      <c r="A20" s="7" t="s">
        <v>53</v>
      </c>
      <c r="B20" s="16">
        <v>50</v>
      </c>
      <c r="C20" s="7">
        <v>1</v>
      </c>
      <c r="D20" s="7">
        <f t="shared" si="0"/>
        <v>50</v>
      </c>
      <c r="E20" s="8">
        <v>17.5</v>
      </c>
      <c r="F20" s="8">
        <f t="shared" si="1"/>
        <v>875</v>
      </c>
    </row>
    <row r="21" spans="1:6" x14ac:dyDescent="0.25">
      <c r="A21" s="7" t="s">
        <v>72</v>
      </c>
      <c r="B21" s="16">
        <v>30</v>
      </c>
      <c r="C21" s="7">
        <v>1</v>
      </c>
      <c r="D21" s="7">
        <f t="shared" si="0"/>
        <v>30</v>
      </c>
      <c r="E21" s="8">
        <v>17.5</v>
      </c>
      <c r="F21" s="8">
        <f t="shared" si="1"/>
        <v>525</v>
      </c>
    </row>
    <row r="22" spans="1:6" x14ac:dyDescent="0.25">
      <c r="A22" s="7" t="s">
        <v>63</v>
      </c>
      <c r="B22" s="7">
        <v>40</v>
      </c>
      <c r="C22" s="7">
        <v>1</v>
      </c>
      <c r="D22" s="7">
        <f t="shared" si="0"/>
        <v>40</v>
      </c>
      <c r="E22" s="8">
        <v>17.5</v>
      </c>
      <c r="F22" s="8">
        <v>700</v>
      </c>
    </row>
    <row r="23" spans="1:6" x14ac:dyDescent="0.25">
      <c r="A23" s="7" t="s">
        <v>30</v>
      </c>
      <c r="B23" s="7">
        <v>30</v>
      </c>
      <c r="C23" s="7">
        <v>1</v>
      </c>
      <c r="D23" s="7">
        <f t="shared" si="0"/>
        <v>30</v>
      </c>
      <c r="E23" s="8">
        <v>17.5</v>
      </c>
      <c r="F23" s="8">
        <f t="shared" si="1"/>
        <v>525</v>
      </c>
    </row>
    <row r="24" spans="1:6" x14ac:dyDescent="0.25">
      <c r="A24" s="7" t="s">
        <v>19</v>
      </c>
      <c r="B24" s="7">
        <v>30</v>
      </c>
      <c r="C24" s="7">
        <v>2</v>
      </c>
      <c r="D24" s="7">
        <f t="shared" si="0"/>
        <v>60</v>
      </c>
      <c r="E24" s="8">
        <v>17.5</v>
      </c>
      <c r="F24" s="8">
        <f t="shared" si="1"/>
        <v>1050</v>
      </c>
    </row>
    <row r="25" spans="1:6" x14ac:dyDescent="0.25">
      <c r="A25" s="16" t="s">
        <v>20</v>
      </c>
      <c r="B25" s="7">
        <v>30</v>
      </c>
      <c r="C25" s="7">
        <v>1</v>
      </c>
      <c r="D25" s="7">
        <f t="shared" si="0"/>
        <v>30</v>
      </c>
      <c r="E25" s="8">
        <v>17.5</v>
      </c>
      <c r="F25" s="8">
        <f t="shared" si="1"/>
        <v>525</v>
      </c>
    </row>
    <row r="26" spans="1:6" x14ac:dyDescent="0.25">
      <c r="A26" s="7" t="s">
        <v>21</v>
      </c>
      <c r="B26" s="7">
        <v>30</v>
      </c>
      <c r="C26" s="7">
        <v>1</v>
      </c>
      <c r="D26" s="7">
        <f t="shared" si="0"/>
        <v>30</v>
      </c>
      <c r="E26" s="8">
        <v>17.5</v>
      </c>
      <c r="F26" s="8">
        <f t="shared" si="1"/>
        <v>525</v>
      </c>
    </row>
    <row r="27" spans="1:6" x14ac:dyDescent="0.25">
      <c r="A27" s="7" t="s">
        <v>64</v>
      </c>
      <c r="B27" s="7">
        <v>30</v>
      </c>
      <c r="C27" s="7">
        <v>2</v>
      </c>
      <c r="D27" s="7">
        <f t="shared" si="0"/>
        <v>60</v>
      </c>
      <c r="E27" s="8">
        <v>17.5</v>
      </c>
      <c r="F27" s="8">
        <f t="shared" si="1"/>
        <v>1050</v>
      </c>
    </row>
    <row r="28" spans="1:6" x14ac:dyDescent="0.25">
      <c r="A28" s="7" t="s">
        <v>35</v>
      </c>
      <c r="B28" s="7">
        <v>30</v>
      </c>
      <c r="C28" s="7">
        <v>1</v>
      </c>
      <c r="D28" s="7">
        <f t="shared" si="0"/>
        <v>30</v>
      </c>
      <c r="E28" s="8">
        <v>17.5</v>
      </c>
      <c r="F28" s="8">
        <f t="shared" si="1"/>
        <v>525</v>
      </c>
    </row>
    <row r="29" spans="1:6" x14ac:dyDescent="0.25">
      <c r="A29" s="18" t="s">
        <v>54</v>
      </c>
      <c r="B29" s="18">
        <v>30</v>
      </c>
      <c r="C29" s="18">
        <v>1</v>
      </c>
      <c r="D29" s="18">
        <f t="shared" si="0"/>
        <v>30</v>
      </c>
      <c r="E29" s="8">
        <v>17.5</v>
      </c>
      <c r="F29" s="8">
        <f t="shared" si="1"/>
        <v>525</v>
      </c>
    </row>
    <row r="30" spans="1:6" x14ac:dyDescent="0.25">
      <c r="A30" s="7" t="s">
        <v>65</v>
      </c>
      <c r="B30" s="7">
        <v>30</v>
      </c>
      <c r="C30" s="7">
        <v>1</v>
      </c>
      <c r="D30" s="7">
        <f t="shared" si="0"/>
        <v>30</v>
      </c>
      <c r="E30" s="8">
        <v>17.5</v>
      </c>
      <c r="F30" s="8">
        <f t="shared" si="1"/>
        <v>525</v>
      </c>
    </row>
    <row r="31" spans="1:6" x14ac:dyDescent="0.25">
      <c r="A31" s="7" t="s">
        <v>66</v>
      </c>
      <c r="B31" s="7">
        <v>50</v>
      </c>
      <c r="C31" s="7">
        <v>1</v>
      </c>
      <c r="D31" s="7">
        <f t="shared" si="0"/>
        <v>50</v>
      </c>
      <c r="E31" s="8">
        <v>17.5</v>
      </c>
      <c r="F31" s="8">
        <f t="shared" si="1"/>
        <v>875</v>
      </c>
    </row>
    <row r="32" spans="1:6" x14ac:dyDescent="0.25">
      <c r="A32" s="7" t="s">
        <v>73</v>
      </c>
      <c r="B32" s="7">
        <v>40</v>
      </c>
      <c r="C32" s="7">
        <v>1</v>
      </c>
      <c r="D32" s="7">
        <f t="shared" si="0"/>
        <v>40</v>
      </c>
      <c r="E32" s="8">
        <v>17.5</v>
      </c>
      <c r="F32" s="8">
        <f t="shared" si="1"/>
        <v>700</v>
      </c>
    </row>
    <row r="33" spans="1:6" x14ac:dyDescent="0.25">
      <c r="A33" s="7" t="s">
        <v>22</v>
      </c>
      <c r="B33" s="7">
        <v>30</v>
      </c>
      <c r="C33" s="7">
        <v>2</v>
      </c>
      <c r="D33" s="7">
        <f t="shared" si="0"/>
        <v>60</v>
      </c>
      <c r="E33" s="8">
        <v>17.5</v>
      </c>
      <c r="F33" s="8">
        <f t="shared" si="1"/>
        <v>1050</v>
      </c>
    </row>
    <row r="34" spans="1:6" x14ac:dyDescent="0.25">
      <c r="A34" s="7" t="s">
        <v>39</v>
      </c>
      <c r="B34" s="7">
        <v>30</v>
      </c>
      <c r="C34" s="7">
        <v>1</v>
      </c>
      <c r="D34" s="7">
        <f t="shared" si="0"/>
        <v>30</v>
      </c>
      <c r="E34" s="8">
        <v>17.5</v>
      </c>
      <c r="F34" s="8">
        <f t="shared" si="1"/>
        <v>525</v>
      </c>
    </row>
    <row r="35" spans="1:6" x14ac:dyDescent="0.25">
      <c r="A35" s="7" t="s">
        <v>75</v>
      </c>
      <c r="B35" s="7">
        <v>30</v>
      </c>
      <c r="C35" s="7">
        <v>2</v>
      </c>
      <c r="D35" s="7">
        <f t="shared" si="0"/>
        <v>60</v>
      </c>
      <c r="E35" s="8">
        <v>17.5</v>
      </c>
      <c r="F35" s="8">
        <f t="shared" si="1"/>
        <v>1050</v>
      </c>
    </row>
    <row r="36" spans="1:6" x14ac:dyDescent="0.25">
      <c r="A36" s="7" t="s">
        <v>23</v>
      </c>
      <c r="B36" s="7">
        <v>30</v>
      </c>
      <c r="C36" s="7">
        <v>1</v>
      </c>
      <c r="D36" s="7">
        <f t="shared" si="0"/>
        <v>30</v>
      </c>
      <c r="E36" s="8">
        <v>17.5</v>
      </c>
      <c r="F36" s="8">
        <f t="shared" si="1"/>
        <v>525</v>
      </c>
    </row>
    <row r="37" spans="1:6" x14ac:dyDescent="0.25">
      <c r="A37" s="7" t="s">
        <v>12</v>
      </c>
      <c r="B37" s="7"/>
      <c r="C37" s="7"/>
      <c r="D37" s="7"/>
      <c r="E37" s="8"/>
      <c r="F37" s="72">
        <f>SUM(F14:F36)</f>
        <v>18515</v>
      </c>
    </row>
    <row r="38" spans="1:6" x14ac:dyDescent="0.25">
      <c r="E38" s="17"/>
      <c r="F38" s="17"/>
    </row>
    <row r="39" spans="1:6" x14ac:dyDescent="0.25">
      <c r="B39" s="9"/>
      <c r="E39" s="17"/>
      <c r="F39" s="9"/>
    </row>
    <row r="40" spans="1:6" x14ac:dyDescent="0.25">
      <c r="A40" s="3" t="s">
        <v>78</v>
      </c>
      <c r="B40" s="33"/>
      <c r="C40" s="34"/>
      <c r="D40" s="37"/>
      <c r="E40" s="35"/>
      <c r="F40" s="36"/>
    </row>
    <row r="41" spans="1:6" ht="15" customHeight="1" x14ac:dyDescent="0.25">
      <c r="B41" s="38"/>
      <c r="C41" s="89" t="s">
        <v>6</v>
      </c>
      <c r="D41" s="90" t="s">
        <v>7</v>
      </c>
      <c r="E41" s="91" t="s">
        <v>8</v>
      </c>
      <c r="F41" s="90" t="s">
        <v>9</v>
      </c>
    </row>
    <row r="42" spans="1:6" ht="31.5" customHeight="1" x14ac:dyDescent="0.25">
      <c r="A42" s="54" t="s">
        <v>46</v>
      </c>
      <c r="B42" s="23" t="s">
        <v>34</v>
      </c>
      <c r="C42" s="86"/>
      <c r="D42" s="84"/>
      <c r="E42" s="88"/>
      <c r="F42" s="84"/>
    </row>
    <row r="43" spans="1:6" x14ac:dyDescent="0.25">
      <c r="A43" s="26" t="s">
        <v>37</v>
      </c>
      <c r="B43" s="26">
        <v>15</v>
      </c>
      <c r="C43" s="28">
        <v>10</v>
      </c>
      <c r="D43" s="26">
        <f>B43*C43</f>
        <v>150</v>
      </c>
      <c r="E43" s="8">
        <v>17.5</v>
      </c>
      <c r="F43" s="8">
        <f>D43*E43</f>
        <v>2625</v>
      </c>
    </row>
    <row r="44" spans="1:6" x14ac:dyDescent="0.25">
      <c r="A44" s="26" t="s">
        <v>87</v>
      </c>
      <c r="B44" s="26">
        <v>20</v>
      </c>
      <c r="C44" s="28">
        <v>3</v>
      </c>
      <c r="D44" s="26">
        <v>60</v>
      </c>
      <c r="E44" s="8">
        <v>17.5</v>
      </c>
      <c r="F44" s="8">
        <f t="shared" ref="F44:F48" si="2">D44*E44</f>
        <v>1050</v>
      </c>
    </row>
    <row r="45" spans="1:6" x14ac:dyDescent="0.25">
      <c r="A45" s="26" t="s">
        <v>85</v>
      </c>
      <c r="B45" s="26">
        <v>20</v>
      </c>
      <c r="C45" s="28">
        <v>1</v>
      </c>
      <c r="D45" s="26">
        <v>20</v>
      </c>
      <c r="E45" s="8">
        <v>17.5</v>
      </c>
      <c r="F45" s="8">
        <f t="shared" si="2"/>
        <v>350</v>
      </c>
    </row>
    <row r="46" spans="1:6" x14ac:dyDescent="0.25">
      <c r="A46" s="7" t="s">
        <v>76</v>
      </c>
      <c r="B46" s="26">
        <v>20</v>
      </c>
      <c r="C46" s="28">
        <v>2</v>
      </c>
      <c r="D46" s="26">
        <v>40</v>
      </c>
      <c r="E46" s="8">
        <v>17.5</v>
      </c>
      <c r="F46" s="8">
        <f t="shared" si="2"/>
        <v>700</v>
      </c>
    </row>
    <row r="47" spans="1:6" x14ac:dyDescent="0.25">
      <c r="A47" s="26" t="s">
        <v>31</v>
      </c>
      <c r="B47" s="26">
        <v>40</v>
      </c>
      <c r="C47" s="28"/>
      <c r="D47" s="26">
        <v>40</v>
      </c>
      <c r="E47" s="8">
        <v>17.5</v>
      </c>
      <c r="F47" s="8">
        <f t="shared" si="2"/>
        <v>700</v>
      </c>
    </row>
    <row r="48" spans="1:6" x14ac:dyDescent="0.25">
      <c r="A48" s="7" t="s">
        <v>38</v>
      </c>
      <c r="B48" s="26">
        <v>30</v>
      </c>
      <c r="C48" s="28">
        <v>1</v>
      </c>
      <c r="D48" s="26">
        <v>30</v>
      </c>
      <c r="E48" s="8">
        <v>17.5</v>
      </c>
      <c r="F48" s="8">
        <f t="shared" si="2"/>
        <v>525</v>
      </c>
    </row>
    <row r="49" spans="1:6" x14ac:dyDescent="0.25">
      <c r="A49" s="7" t="s">
        <v>12</v>
      </c>
      <c r="B49" s="7"/>
      <c r="C49" s="7"/>
      <c r="D49" s="7"/>
      <c r="E49" s="8"/>
      <c r="F49" s="72">
        <f>SUM(F43:F48)</f>
        <v>5950</v>
      </c>
    </row>
    <row r="50" spans="1:6" x14ac:dyDescent="0.25">
      <c r="A50" s="6"/>
      <c r="B50" s="6"/>
      <c r="C50" s="6"/>
      <c r="D50" s="6"/>
      <c r="E50" s="6"/>
      <c r="F50" s="27"/>
    </row>
    <row r="51" spans="1:6" x14ac:dyDescent="0.25">
      <c r="F51" s="11"/>
    </row>
    <row r="52" spans="1:6" x14ac:dyDescent="0.25">
      <c r="A52" s="74" t="s">
        <v>24</v>
      </c>
      <c r="B52" s="69">
        <v>3318.18</v>
      </c>
      <c r="C52" s="19"/>
      <c r="F52" s="1"/>
    </row>
    <row r="53" spans="1:6" x14ac:dyDescent="0.25">
      <c r="A53" s="7" t="s">
        <v>16</v>
      </c>
      <c r="B53" s="73">
        <v>1105</v>
      </c>
      <c r="F53" s="1"/>
    </row>
    <row r="54" spans="1:6" x14ac:dyDescent="0.25">
      <c r="A54" s="7" t="s">
        <v>26</v>
      </c>
      <c r="B54" s="8">
        <v>1105</v>
      </c>
      <c r="F54" s="1"/>
    </row>
    <row r="55" spans="1:6" x14ac:dyDescent="0.25">
      <c r="A55" s="7" t="s">
        <v>18</v>
      </c>
      <c r="B55" s="8">
        <v>1105</v>
      </c>
      <c r="F55" s="1"/>
    </row>
    <row r="56" spans="1:6" x14ac:dyDescent="0.25">
      <c r="A56" s="7" t="s">
        <v>12</v>
      </c>
      <c r="B56" s="69">
        <f>SUM(B53:B55)</f>
        <v>3315</v>
      </c>
      <c r="F56" s="1"/>
    </row>
    <row r="57" spans="1:6" x14ac:dyDescent="0.25">
      <c r="B57" s="9"/>
      <c r="D57" s="19"/>
      <c r="F57" s="1"/>
    </row>
    <row r="58" spans="1:6" x14ac:dyDescent="0.25">
      <c r="B58" s="9"/>
      <c r="D58" s="19"/>
      <c r="F58" s="1"/>
    </row>
    <row r="59" spans="1:6" x14ac:dyDescent="0.25">
      <c r="B59" s="9"/>
      <c r="D59" s="19"/>
      <c r="F59" s="1"/>
    </row>
    <row r="60" spans="1:6" x14ac:dyDescent="0.25">
      <c r="F60" s="1"/>
    </row>
    <row r="61" spans="1:6" x14ac:dyDescent="0.25">
      <c r="A61" s="56" t="s">
        <v>25</v>
      </c>
      <c r="B61" s="57"/>
      <c r="F61" s="1"/>
    </row>
    <row r="62" spans="1:6" x14ac:dyDescent="0.25">
      <c r="A62" s="16" t="s">
        <v>52</v>
      </c>
      <c r="B62" s="13"/>
      <c r="C62" s="7"/>
      <c r="D62" s="7"/>
      <c r="F62" s="1"/>
    </row>
    <row r="63" spans="1:6" ht="29.25" customHeight="1" x14ac:dyDescent="0.25">
      <c r="A63" s="21"/>
      <c r="B63" s="13" t="s">
        <v>34</v>
      </c>
      <c r="C63" s="7" t="s">
        <v>47</v>
      </c>
      <c r="D63" s="7" t="s">
        <v>13</v>
      </c>
      <c r="F63" s="1"/>
    </row>
    <row r="64" spans="1:6" x14ac:dyDescent="0.25">
      <c r="A64" s="7" t="s">
        <v>79</v>
      </c>
      <c r="B64" s="26">
        <v>48</v>
      </c>
      <c r="C64" s="8">
        <v>12.5</v>
      </c>
      <c r="D64" s="40">
        <f t="shared" ref="D64:D66" si="3">B64*C64</f>
        <v>600</v>
      </c>
      <c r="F64" s="1"/>
    </row>
    <row r="65" spans="1:6" x14ac:dyDescent="0.25">
      <c r="A65" s="7" t="s">
        <v>80</v>
      </c>
      <c r="B65" s="26">
        <v>48</v>
      </c>
      <c r="C65" s="8">
        <v>12.5</v>
      </c>
      <c r="D65" s="40">
        <f t="shared" si="3"/>
        <v>600</v>
      </c>
      <c r="F65" s="1"/>
    </row>
    <row r="66" spans="1:6" x14ac:dyDescent="0.25">
      <c r="A66" s="7" t="s">
        <v>80</v>
      </c>
      <c r="B66" s="26">
        <v>48</v>
      </c>
      <c r="C66" s="8">
        <v>12.5</v>
      </c>
      <c r="D66" s="40">
        <f t="shared" si="3"/>
        <v>600</v>
      </c>
      <c r="F66" s="1"/>
    </row>
    <row r="67" spans="1:6" x14ac:dyDescent="0.25">
      <c r="A67" s="7" t="s">
        <v>12</v>
      </c>
      <c r="B67" s="7"/>
      <c r="C67" s="7"/>
      <c r="D67" s="41">
        <f>SUM(D64:D66)</f>
        <v>1800</v>
      </c>
      <c r="E67" s="15"/>
      <c r="F67" s="42"/>
    </row>
    <row r="68" spans="1:6" x14ac:dyDescent="0.25">
      <c r="D68" s="24"/>
      <c r="E68" s="15"/>
      <c r="F68" s="42"/>
    </row>
    <row r="69" spans="1:6" x14ac:dyDescent="0.25">
      <c r="D69" s="24"/>
      <c r="E69" s="15"/>
      <c r="F69" s="42"/>
    </row>
    <row r="70" spans="1:6" ht="15.75" thickBot="1" x14ac:dyDescent="0.3">
      <c r="D70" s="19"/>
      <c r="F70" s="1"/>
    </row>
    <row r="71" spans="1:6" ht="15.75" thickBot="1" x14ac:dyDescent="0.3">
      <c r="A71" s="59" t="s">
        <v>50</v>
      </c>
      <c r="B71" s="34"/>
      <c r="C71" s="4"/>
      <c r="D71" s="70"/>
      <c r="E71" s="4"/>
      <c r="F71" s="5"/>
    </row>
    <row r="72" spans="1:6" x14ac:dyDescent="0.25">
      <c r="A72" s="12" t="s">
        <v>48</v>
      </c>
      <c r="B72" s="43"/>
      <c r="C72" s="44"/>
      <c r="D72" s="45"/>
      <c r="E72" s="44"/>
      <c r="F72" s="46"/>
    </row>
    <row r="73" spans="1:6" ht="15" customHeight="1" x14ac:dyDescent="0.25">
      <c r="A73" s="22" t="s">
        <v>4</v>
      </c>
      <c r="B73" s="83" t="s">
        <v>5</v>
      </c>
      <c r="C73" s="85" t="s">
        <v>6</v>
      </c>
      <c r="D73" s="83" t="s">
        <v>7</v>
      </c>
      <c r="E73" s="87" t="s">
        <v>8</v>
      </c>
      <c r="F73" s="83" t="s">
        <v>9</v>
      </c>
    </row>
    <row r="74" spans="1:6" x14ac:dyDescent="0.25">
      <c r="A74" s="60" t="s">
        <v>15</v>
      </c>
      <c r="B74" s="84"/>
      <c r="C74" s="86"/>
      <c r="D74" s="84"/>
      <c r="E74" s="88"/>
      <c r="F74" s="84"/>
    </row>
    <row r="75" spans="1:6" x14ac:dyDescent="0.25">
      <c r="A75" s="7" t="s">
        <v>67</v>
      </c>
      <c r="B75" s="7">
        <v>30</v>
      </c>
      <c r="C75" s="7">
        <v>1</v>
      </c>
      <c r="D75" s="7">
        <f>B75*C75</f>
        <v>30</v>
      </c>
      <c r="E75" s="8">
        <v>14.5</v>
      </c>
      <c r="F75" s="8">
        <f>D75*E75</f>
        <v>435</v>
      </c>
    </row>
    <row r="76" spans="1:6" x14ac:dyDescent="0.25">
      <c r="A76" s="7" t="s">
        <v>74</v>
      </c>
      <c r="B76" s="7">
        <v>30</v>
      </c>
      <c r="C76" s="7">
        <v>1</v>
      </c>
      <c r="D76" s="7">
        <f>B76*C76</f>
        <v>30</v>
      </c>
      <c r="E76" s="8">
        <v>14.5</v>
      </c>
      <c r="F76" s="8">
        <f>D76*E76</f>
        <v>435</v>
      </c>
    </row>
    <row r="77" spans="1:6" x14ac:dyDescent="0.25">
      <c r="A77" s="7" t="s">
        <v>12</v>
      </c>
      <c r="B77" s="7"/>
      <c r="C77" s="7"/>
      <c r="D77" s="7"/>
      <c r="E77" s="7"/>
      <c r="F77" s="69">
        <f>F75+F76</f>
        <v>870</v>
      </c>
    </row>
    <row r="78" spans="1:6" x14ac:dyDescent="0.25">
      <c r="F78" s="12"/>
    </row>
    <row r="79" spans="1:6" x14ac:dyDescent="0.25">
      <c r="A79" s="49" t="s">
        <v>49</v>
      </c>
      <c r="B79" s="50"/>
      <c r="C79" s="51"/>
      <c r="D79" s="35"/>
      <c r="E79" s="34"/>
      <c r="F79" s="52"/>
    </row>
    <row r="80" spans="1:6" ht="15" customHeight="1" x14ac:dyDescent="0.25">
      <c r="A80" s="47" t="s">
        <v>4</v>
      </c>
      <c r="B80" s="83" t="s">
        <v>5</v>
      </c>
      <c r="C80" s="85" t="s">
        <v>6</v>
      </c>
      <c r="D80" s="83" t="s">
        <v>7</v>
      </c>
      <c r="E80" s="87" t="s">
        <v>8</v>
      </c>
      <c r="F80" s="83" t="s">
        <v>9</v>
      </c>
    </row>
    <row r="81" spans="1:6" x14ac:dyDescent="0.25">
      <c r="A81" s="61" t="s">
        <v>68</v>
      </c>
      <c r="B81" s="84"/>
      <c r="C81" s="86"/>
      <c r="D81" s="84"/>
      <c r="E81" s="88"/>
      <c r="F81" s="84"/>
    </row>
    <row r="82" spans="1:6" x14ac:dyDescent="0.25">
      <c r="A82" s="7" t="s">
        <v>14</v>
      </c>
      <c r="B82" s="7">
        <v>20</v>
      </c>
      <c r="C82" s="7">
        <v>10</v>
      </c>
      <c r="D82" s="7">
        <f>B82*C82</f>
        <v>200</v>
      </c>
      <c r="E82" s="8">
        <v>12.5</v>
      </c>
      <c r="F82" s="8">
        <f t="shared" ref="F82:F89" si="4">D82*E82</f>
        <v>2500</v>
      </c>
    </row>
    <row r="83" spans="1:6" x14ac:dyDescent="0.25">
      <c r="A83" s="7" t="s">
        <v>58</v>
      </c>
      <c r="B83" s="7">
        <v>60</v>
      </c>
      <c r="C83" s="7">
        <v>1</v>
      </c>
      <c r="D83" s="7">
        <v>60</v>
      </c>
      <c r="E83" s="8">
        <v>12.5</v>
      </c>
      <c r="F83" s="8">
        <f t="shared" si="4"/>
        <v>750</v>
      </c>
    </row>
    <row r="84" spans="1:6" x14ac:dyDescent="0.25">
      <c r="A84" s="7" t="s">
        <v>59</v>
      </c>
      <c r="B84" s="7">
        <v>60</v>
      </c>
      <c r="C84" s="7">
        <v>1</v>
      </c>
      <c r="D84" s="7">
        <f>B84*C84</f>
        <v>60</v>
      </c>
      <c r="E84" s="8">
        <v>12.5</v>
      </c>
      <c r="F84" s="8">
        <f t="shared" si="4"/>
        <v>750</v>
      </c>
    </row>
    <row r="85" spans="1:6" x14ac:dyDescent="0.25">
      <c r="A85" s="7" t="s">
        <v>17</v>
      </c>
      <c r="B85" s="7">
        <v>60</v>
      </c>
      <c r="C85" s="7">
        <v>1</v>
      </c>
      <c r="D85" s="7">
        <f>B85*C85</f>
        <v>60</v>
      </c>
      <c r="E85" s="8">
        <v>12.5</v>
      </c>
      <c r="F85" s="8">
        <f t="shared" si="4"/>
        <v>750</v>
      </c>
    </row>
    <row r="86" spans="1:6" x14ac:dyDescent="0.25">
      <c r="A86" s="7" t="s">
        <v>60</v>
      </c>
      <c r="B86" s="7">
        <v>60</v>
      </c>
      <c r="C86" s="7">
        <v>1</v>
      </c>
      <c r="D86" s="7">
        <f>B86*C86</f>
        <v>60</v>
      </c>
      <c r="E86" s="8">
        <v>12.5</v>
      </c>
      <c r="F86" s="8">
        <f t="shared" si="4"/>
        <v>750</v>
      </c>
    </row>
    <row r="87" spans="1:6" x14ac:dyDescent="0.25">
      <c r="A87" s="7" t="s">
        <v>61</v>
      </c>
      <c r="B87" s="7">
        <v>20</v>
      </c>
      <c r="C87" s="7">
        <v>1</v>
      </c>
      <c r="D87" s="7">
        <v>20</v>
      </c>
      <c r="E87" s="8">
        <v>12.5</v>
      </c>
      <c r="F87" s="8">
        <f t="shared" si="4"/>
        <v>250</v>
      </c>
    </row>
    <row r="88" spans="1:6" x14ac:dyDescent="0.25">
      <c r="A88" s="16" t="s">
        <v>62</v>
      </c>
      <c r="B88" s="16">
        <v>20</v>
      </c>
      <c r="C88" s="16">
        <v>3</v>
      </c>
      <c r="D88" s="16">
        <f>B88*C88</f>
        <v>60</v>
      </c>
      <c r="E88" s="8">
        <v>12.5</v>
      </c>
      <c r="F88" s="13">
        <f t="shared" si="4"/>
        <v>750</v>
      </c>
    </row>
    <row r="89" spans="1:6" x14ac:dyDescent="0.25">
      <c r="A89" s="7" t="s">
        <v>69</v>
      </c>
      <c r="B89" s="7">
        <v>10</v>
      </c>
      <c r="C89" s="7">
        <v>5</v>
      </c>
      <c r="D89" s="7">
        <f>B89*C89</f>
        <v>50</v>
      </c>
      <c r="E89" s="8">
        <v>12.5</v>
      </c>
      <c r="F89" s="68">
        <f t="shared" si="4"/>
        <v>625</v>
      </c>
    </row>
    <row r="90" spans="1:6" x14ac:dyDescent="0.25">
      <c r="A90" s="7" t="s">
        <v>12</v>
      </c>
      <c r="B90" s="7"/>
      <c r="C90" s="7"/>
      <c r="D90" s="7"/>
      <c r="E90" s="8"/>
      <c r="F90" s="75">
        <f>SUM(F82:F89)</f>
        <v>7125</v>
      </c>
    </row>
    <row r="91" spans="1:6" x14ac:dyDescent="0.25">
      <c r="A91" s="53"/>
      <c r="F91" s="30"/>
    </row>
    <row r="93" spans="1:6" x14ac:dyDescent="0.25">
      <c r="A93" s="76"/>
      <c r="B93" s="83" t="s">
        <v>5</v>
      </c>
      <c r="C93" s="85" t="s">
        <v>6</v>
      </c>
      <c r="D93" s="83" t="s">
        <v>7</v>
      </c>
      <c r="E93" s="87" t="s">
        <v>8</v>
      </c>
      <c r="F93" s="83" t="s">
        <v>9</v>
      </c>
    </row>
    <row r="94" spans="1:6" x14ac:dyDescent="0.25">
      <c r="A94" s="18" t="s">
        <v>95</v>
      </c>
      <c r="B94" s="84"/>
      <c r="C94" s="86"/>
      <c r="D94" s="84"/>
      <c r="E94" s="88"/>
      <c r="F94" s="84"/>
    </row>
    <row r="95" spans="1:6" x14ac:dyDescent="0.25">
      <c r="A95" s="7" t="s">
        <v>70</v>
      </c>
      <c r="B95" s="7">
        <v>40</v>
      </c>
      <c r="C95" s="7">
        <v>1</v>
      </c>
      <c r="D95" s="7">
        <v>40</v>
      </c>
      <c r="E95" s="8">
        <v>12.5</v>
      </c>
      <c r="F95" s="68">
        <f t="shared" ref="F95:F100" si="5">D95*E95</f>
        <v>500</v>
      </c>
    </row>
    <row r="96" spans="1:6" x14ac:dyDescent="0.25">
      <c r="A96" s="7" t="s">
        <v>71</v>
      </c>
      <c r="B96" s="7">
        <v>40</v>
      </c>
      <c r="C96" s="7">
        <v>1</v>
      </c>
      <c r="D96" s="7">
        <v>40</v>
      </c>
      <c r="E96" s="8">
        <v>12.5</v>
      </c>
      <c r="F96" s="68">
        <f t="shared" si="5"/>
        <v>500</v>
      </c>
    </row>
    <row r="97" spans="1:6" x14ac:dyDescent="0.25">
      <c r="A97" s="7" t="s">
        <v>81</v>
      </c>
      <c r="B97" s="7">
        <v>40</v>
      </c>
      <c r="C97" s="7">
        <v>1</v>
      </c>
      <c r="D97" s="7">
        <v>40</v>
      </c>
      <c r="E97" s="8">
        <v>12.5</v>
      </c>
      <c r="F97" s="68">
        <f t="shared" si="5"/>
        <v>500</v>
      </c>
    </row>
    <row r="98" spans="1:6" x14ac:dyDescent="0.25">
      <c r="A98" s="7" t="s">
        <v>82</v>
      </c>
      <c r="B98" s="7">
        <v>40</v>
      </c>
      <c r="C98" s="7">
        <v>1</v>
      </c>
      <c r="D98" s="7">
        <v>40</v>
      </c>
      <c r="E98" s="8">
        <v>12.5</v>
      </c>
      <c r="F98" s="68">
        <f t="shared" si="5"/>
        <v>500</v>
      </c>
    </row>
    <row r="99" spans="1:6" x14ac:dyDescent="0.25">
      <c r="A99" s="7" t="s">
        <v>83</v>
      </c>
      <c r="B99" s="7">
        <v>40</v>
      </c>
      <c r="C99" s="7">
        <v>1</v>
      </c>
      <c r="D99" s="7">
        <v>40</v>
      </c>
      <c r="E99" s="8">
        <v>12.5</v>
      </c>
      <c r="F99" s="68">
        <f t="shared" si="5"/>
        <v>500</v>
      </c>
    </row>
    <row r="100" spans="1:6" x14ac:dyDescent="0.25">
      <c r="A100" s="7" t="s">
        <v>84</v>
      </c>
      <c r="B100" s="7">
        <v>12</v>
      </c>
      <c r="C100" s="7">
        <v>1</v>
      </c>
      <c r="D100" s="7">
        <v>15</v>
      </c>
      <c r="E100" s="8">
        <v>12.5</v>
      </c>
      <c r="F100" s="68">
        <f t="shared" si="5"/>
        <v>187.5</v>
      </c>
    </row>
    <row r="101" spans="1:6" x14ac:dyDescent="0.25">
      <c r="A101" s="7" t="s">
        <v>12</v>
      </c>
      <c r="B101" s="7"/>
      <c r="C101" s="7"/>
      <c r="D101" s="7"/>
      <c r="E101" s="8"/>
      <c r="F101" s="75">
        <f>SUM(F94:F100)</f>
        <v>2687.5</v>
      </c>
    </row>
  </sheetData>
  <mergeCells count="26">
    <mergeCell ref="A5:F7"/>
    <mergeCell ref="B93:B94"/>
    <mergeCell ref="C93:C94"/>
    <mergeCell ref="D93:D94"/>
    <mergeCell ref="E93:E94"/>
    <mergeCell ref="F93:F94"/>
    <mergeCell ref="A8:F8"/>
    <mergeCell ref="B73:B74"/>
    <mergeCell ref="C73:C74"/>
    <mergeCell ref="D73:D74"/>
    <mergeCell ref="E73:E74"/>
    <mergeCell ref="F73:F74"/>
    <mergeCell ref="B80:B81"/>
    <mergeCell ref="C80:C81"/>
    <mergeCell ref="D80:D81"/>
    <mergeCell ref="E80:E81"/>
    <mergeCell ref="F80:F81"/>
    <mergeCell ref="C41:C42"/>
    <mergeCell ref="D41:D42"/>
    <mergeCell ref="E41:E42"/>
    <mergeCell ref="F41:F42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as_20_21</vt:lpstr>
      <vt:lpstr>AMMINISTRAZIONE TRASPARENTE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2024-05-21T10:01:32Z</dcterms:modified>
</cp:coreProperties>
</file>