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docenti" sheetId="1" state="visible" r:id="rId2"/>
    <sheet name="amministrativi" sheetId="2" state="visible" r:id="rId3"/>
    <sheet name="Collaboratori" sheetId="3" state="visible" r:id="rId4"/>
    <sheet name="Foglio4" sheetId="4" state="visible" r:id="rId5"/>
  </sheets>
  <definedNames>
    <definedName function="false" hidden="true" localSheetId="0" name="_xlnm._FilterDatabase" vbProcedure="false">docenti!$A$3:$F$46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<sst xmlns="http://schemas.openxmlformats.org/spreadsheetml/2006/main" count="118" uniqueCount="96">
  <si>
    <t xml:space="preserve">ALLEGATO C</t>
  </si>
  <si>
    <t xml:space="preserve">RIPARTIZIONE FONDO D'ISTITUTO DOCENTI ANNO SCOLASTICO 2020/2021</t>
  </si>
  <si>
    <t xml:space="preserve">FUNZIONE/RUOLO</t>
  </si>
  <si>
    <t xml:space="preserve">UNITA' di personale</t>
  </si>
  <si>
    <t xml:space="preserve">ORE</t>
  </si>
  <si>
    <t xml:space="preserve">IMPORTO UNITARIO</t>
  </si>
  <si>
    <t xml:space="preserve">IMPORTO COMPLESSIVO</t>
  </si>
  <si>
    <t xml:space="preserve">Collaboratore del Dirigente Scolastico</t>
  </si>
  <si>
    <t xml:space="preserve">2^ collaboratore DS</t>
  </si>
  <si>
    <t xml:space="preserve">coordinatore consiglio d'intersezione</t>
  </si>
  <si>
    <t xml:space="preserve">coordinatori di dipartimento</t>
  </si>
  <si>
    <t xml:space="preserve">responsabili di laboratorio</t>
  </si>
  <si>
    <t xml:space="preserve">coordinatore di classe scuola primaria</t>
  </si>
  <si>
    <t xml:space="preserve">coordinatori di classe scuola secondaria di I grado</t>
  </si>
  <si>
    <t xml:space="preserve">segretari consigli di classe scuola secondaria di primo grado</t>
  </si>
  <si>
    <t xml:space="preserve">segretari consigli d'interclasse scuola primaria</t>
  </si>
  <si>
    <t xml:space="preserve">segretario consiglio d'intersezione</t>
  </si>
  <si>
    <t xml:space="preserve">segretario collegio docenti</t>
  </si>
  <si>
    <t xml:space="preserve">segretario consiglio d'istituto</t>
  </si>
  <si>
    <t xml:space="preserve">referente biblioteca e comodato d'uso</t>
  </si>
  <si>
    <t xml:space="preserve">referente giochi matematici</t>
  </si>
  <si>
    <t xml:space="preserve">referente legalità</t>
  </si>
  <si>
    <t xml:space="preserve">Referente bullismo e cyberbullismo</t>
  </si>
  <si>
    <t xml:space="preserve">Referente Covid coordinamento</t>
  </si>
  <si>
    <t xml:space="preserve">Referente Covid</t>
  </si>
  <si>
    <t xml:space="preserve">Referente Covid </t>
  </si>
  <si>
    <t xml:space="preserve">referente musica</t>
  </si>
  <si>
    <t xml:space="preserve">referente palestra</t>
  </si>
  <si>
    <t xml:space="preserve">referente INVALSI</t>
  </si>
  <si>
    <t xml:space="preserve">referente DSA</t>
  </si>
  <si>
    <t xml:space="preserve">referente Autismo</t>
  </si>
  <si>
    <t xml:space="preserve">referente trinity</t>
  </si>
  <si>
    <t xml:space="preserve">animatore digitale</t>
  </si>
  <si>
    <t xml:space="preserve">team digitale</t>
  </si>
  <si>
    <t xml:space="preserve">team digitale – pronto soccorso informatico</t>
  </si>
  <si>
    <t xml:space="preserve">referente ed. civica</t>
  </si>
  <si>
    <t xml:space="preserve">Commissione DDI</t>
  </si>
  <si>
    <t xml:space="preserve">Progetto decoro</t>
  </si>
  <si>
    <t xml:space="preserve">tutor anno di formazione</t>
  </si>
  <si>
    <t xml:space="preserve">open day secondaria di I grado</t>
  </si>
  <si>
    <t xml:space="preserve">open day infanzia</t>
  </si>
  <si>
    <t xml:space="preserve">ASPP </t>
  </si>
  <si>
    <t xml:space="preserve">Redazione bando PON apprendimento e socialità</t>
  </si>
  <si>
    <t xml:space="preserve">Progetto preliminare bando 10.7.1</t>
  </si>
  <si>
    <t xml:space="preserve">Progetto preliminare bando 10.8.1</t>
  </si>
  <si>
    <t xml:space="preserve">Progetto preliminare intervento sicurezza cortile</t>
  </si>
  <si>
    <t xml:space="preserve">TOTALE FIS</t>
  </si>
  <si>
    <t xml:space="preserve">resto</t>
  </si>
  <si>
    <t xml:space="preserve">ore</t>
  </si>
  <si>
    <t xml:space="preserve">RIPARTIZIONE FUNZIONI STRUMENTALI  PER IL PERSONALE DOCENTE. ANNO SCOLASTICO 2020/2021</t>
  </si>
  <si>
    <t xml:space="preserve">Incarico</t>
  </si>
  <si>
    <t xml:space="preserve">% FS</t>
  </si>
  <si>
    <t xml:space="preserve">importo</t>
  </si>
  <si>
    <t xml:space="preserve">FS Inclusione e prevenzione al disagio</t>
  </si>
  <si>
    <t xml:space="preserve">FS Orientamento e raccordo</t>
  </si>
  <si>
    <t xml:space="preserve">FS Offerta formativa, autovalutazione, miglioramento, formazione docenti.</t>
  </si>
  <si>
    <t xml:space="preserve">TOTALE FS</t>
  </si>
  <si>
    <t xml:space="preserve">ALLEGATO D</t>
  </si>
  <si>
    <t xml:space="preserve">TOT</t>
  </si>
  <si>
    <t xml:space="preserve">AVANZO</t>
  </si>
  <si>
    <t xml:space="preserve">TOTALE</t>
  </si>
  <si>
    <t xml:space="preserve">UNITA'</t>
  </si>
  <si>
    <t xml:space="preserve">ORE PREVISIONE</t>
  </si>
  <si>
    <t xml:space="preserve">COMP. ORARIO</t>
  </si>
  <si>
    <t xml:space="preserve">Intensificazione lavoro per sostituzione colleghi assenti</t>
  </si>
  <si>
    <t xml:space="preserve">Prestazioni di lavoro aggiuntive per fronteggiare esigenze straordinarie</t>
  </si>
  <si>
    <t xml:space="preserve">Totale fondo d'istituto</t>
  </si>
  <si>
    <t xml:space="preserve">INCARICHI SPECIFICI</t>
  </si>
  <si>
    <t xml:space="preserve">GESTIONE PIATTAFORMA G SUITE </t>
  </si>
  <si>
    <t xml:space="preserve">COMPOSIZIONE DEL FONDO</t>
  </si>
  <si>
    <t xml:space="preserve">FONDO D'ISTITUTO</t>
  </si>
  <si>
    <t xml:space="preserve">AVANZO A.S. 2019/20</t>
  </si>
  <si>
    <t xml:space="preserve">FONDO COLLABORATORI SCOLASTICI 2020/21 Allegato E</t>
  </si>
  <si>
    <t xml:space="preserve">TOT. ORE</t>
  </si>
  <si>
    <t xml:space="preserve">Prestazioni di lavoro aggiuntive per fronteggiare esigenze straordinarie e per progetti </t>
  </si>
  <si>
    <t xml:space="preserve">Piccola manutenzione</t>
  </si>
  <si>
    <t xml:space="preserve">Lavori per avvio dell'anno scolastico</t>
  </si>
  <si>
    <t xml:space="preserve">Prestazioni di lavoro aggiuntive per progetti (moduli conclusi)</t>
  </si>
  <si>
    <t xml:space="preserve">INCARICHI SPECIFICI (22% del budget x4 alunni art. 3 comma 3 )+(12%del budget x1 alunno art. 3 comma 1) </t>
  </si>
  <si>
    <t xml:space="preserve">ALUNNI</t>
  </si>
  <si>
    <t xml:space="preserve">COMPENSO</t>
  </si>
  <si>
    <t xml:space="preserve">Assistenza igienico personale ai portatori di handicap (2 alunni art.3 comma 3) 22% del budget X 2</t>
  </si>
  <si>
    <t xml:space="preserve">Assistenza igienico personale ai portatori di handicap (2 alunni art.3 comma 3) (1 alunno art.3 c.1) </t>
  </si>
  <si>
    <t xml:space="preserve">TOTALE Incarichi specifici</t>
  </si>
  <si>
    <t xml:space="preserve">COMPOSIZIONE DEL FONDO COLLABORATORI SCOLASTICI </t>
  </si>
  <si>
    <t xml:space="preserve">AVANZO AA. PP.</t>
  </si>
  <si>
    <t xml:space="preserve">INCARICHI SPECIFICI -QUOTA SPETT. COLL. SCOLASTICI (n. 9 unità) </t>
  </si>
  <si>
    <t xml:space="preserve">Totale fondo coll. scol. (d)</t>
  </si>
  <si>
    <t xml:space="preserve">personale</t>
  </si>
  <si>
    <t xml:space="preserve">dati</t>
  </si>
  <si>
    <t xml:space="preserve">avanzati</t>
  </si>
  <si>
    <t xml:space="preserve">%</t>
  </si>
  <si>
    <t xml:space="preserve">collaboratori</t>
  </si>
  <si>
    <t xml:space="preserve">amministrativi</t>
  </si>
  <si>
    <t xml:space="preserve">docenti</t>
  </si>
  <si>
    <t xml:space="preserve">totale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</si>
</sst>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€-410]\ #,##0.00;[RED]\-[$€-410]\ #,##0.00"/>
    <numFmt numFmtId="166" formatCode="0"/>
    <numFmt numFmtId="167" formatCode="0.00"/>
    <numFmt numFmtId="168" formatCode="0.0"/>
    <numFmt numFmtId="169" formatCode="0.00%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2"/>
      <charset val="1"/>
    </font>
    <font>
      <sz val="11"/>
      <name val="Arial"/>
      <family val="2"/>
      <charset val="1"/>
    </font>
    <font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D7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7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4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6" activeCellId="0" sqref="E46"/>
    </sheetView>
  </sheetViews>
  <sheetFormatPr defaultRowHeight="12.8" zeroHeight="false" outlineLevelRow="0" outlineLevelCol="0"/>
  <cols>
    <col collapsed="false" customWidth="true" hidden="false" outlineLevel="0" max="1" min="1" style="0" width="52.63"/>
    <col collapsed="false" customWidth="true" hidden="false" outlineLevel="0" max="2" min="2" style="0" width="10"/>
    <col collapsed="false" customWidth="true" hidden="false" outlineLevel="0" max="3" min="3" style="0" width="9.52"/>
    <col collapsed="false" customWidth="true" hidden="false" outlineLevel="0" max="4" min="4" style="0" width="11.3"/>
    <col collapsed="false" customWidth="true" hidden="false" outlineLevel="0" max="5" min="5" style="0" width="16.57"/>
    <col collapsed="false" customWidth="true" hidden="false" outlineLevel="0" max="1016" min="6" style="0" width="8.54"/>
    <col collapsed="false" customWidth="false" hidden="false" outlineLevel="0" max="1025" min="1017" style="0" width="11.52"/>
  </cols>
  <sheetData>
    <row r="1" customFormat="false" ht="15" hidden="false" customHeight="false" outlineLevel="0" collapsed="false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</row>
    <row r="2" customFormat="false" ht="15" hidden="false" customHeight="false" outlineLevel="0" collapsed="false">
      <c r="A2" s="1" t="s">
        <v>1</v>
      </c>
      <c r="B2" s="2"/>
      <c r="C2" s="2"/>
      <c r="D2" s="2"/>
      <c r="E2" s="3"/>
      <c r="F2" s="4"/>
      <c r="G2" s="4"/>
      <c r="H2" s="4"/>
      <c r="I2" s="4"/>
      <c r="J2" s="4"/>
      <c r="K2" s="4"/>
    </row>
    <row r="3" s="9" customFormat="true" ht="54.2" hidden="false" customHeight="false" outlineLevel="0" collapsed="false">
      <c r="A3" s="5" t="s">
        <v>2</v>
      </c>
      <c r="B3" s="6" t="s">
        <v>3</v>
      </c>
      <c r="C3" s="5" t="s">
        <v>4</v>
      </c>
      <c r="D3" s="7" t="s">
        <v>5</v>
      </c>
      <c r="E3" s="7" t="s">
        <v>6</v>
      </c>
      <c r="F3" s="8"/>
      <c r="G3" s="8"/>
      <c r="H3" s="8"/>
      <c r="I3" s="8"/>
      <c r="J3" s="8"/>
      <c r="K3" s="8"/>
      <c r="AMD3" s="0"/>
      <c r="AME3" s="0"/>
      <c r="AMF3" s="0"/>
      <c r="AMG3" s="0"/>
      <c r="AMH3" s="0"/>
      <c r="AMI3" s="0"/>
      <c r="AMJ3" s="0"/>
    </row>
    <row r="4" customFormat="false" ht="15" hidden="false" customHeight="false" outlineLevel="0" collapsed="false">
      <c r="A4" s="5" t="s">
        <v>7</v>
      </c>
      <c r="B4" s="5" t="n">
        <v>1</v>
      </c>
      <c r="C4" s="5" t="n">
        <v>166</v>
      </c>
      <c r="D4" s="10" t="n">
        <v>17.5</v>
      </c>
      <c r="E4" s="10" t="n">
        <f aca="false">B4*C4*D4</f>
        <v>2905</v>
      </c>
      <c r="F4" s="4"/>
      <c r="G4" s="4"/>
      <c r="H4" s="4"/>
      <c r="I4" s="4"/>
      <c r="J4" s="4"/>
      <c r="K4" s="4"/>
    </row>
    <row r="5" customFormat="false" ht="15" hidden="false" customHeight="false" outlineLevel="0" collapsed="false">
      <c r="A5" s="5" t="s">
        <v>8</v>
      </c>
      <c r="B5" s="5" t="n">
        <v>1</v>
      </c>
      <c r="C5" s="5" t="n">
        <v>60</v>
      </c>
      <c r="D5" s="10" t="n">
        <v>17.5</v>
      </c>
      <c r="E5" s="10" t="n">
        <f aca="false">B5*C5*D5</f>
        <v>1050</v>
      </c>
      <c r="F5" s="4"/>
      <c r="G5" s="4"/>
      <c r="H5" s="4"/>
      <c r="I5" s="4"/>
      <c r="J5" s="4"/>
      <c r="K5" s="4"/>
    </row>
    <row r="6" customFormat="false" ht="15" hidden="false" customHeight="false" outlineLevel="0" collapsed="false">
      <c r="A6" s="5" t="s">
        <v>9</v>
      </c>
      <c r="B6" s="5" t="n">
        <v>1</v>
      </c>
      <c r="C6" s="5" t="n">
        <v>40</v>
      </c>
      <c r="D6" s="10" t="n">
        <v>17.5</v>
      </c>
      <c r="E6" s="10" t="n">
        <f aca="false">B6*C6*D6</f>
        <v>700</v>
      </c>
      <c r="F6" s="4"/>
      <c r="G6" s="4"/>
      <c r="H6" s="4"/>
      <c r="I6" s="4"/>
      <c r="J6" s="4"/>
      <c r="K6" s="4"/>
    </row>
    <row r="7" customFormat="false" ht="15" hidden="false" customHeight="false" outlineLevel="0" collapsed="false">
      <c r="A7" s="5" t="s">
        <v>10</v>
      </c>
      <c r="B7" s="5" t="n">
        <v>3</v>
      </c>
      <c r="C7" s="5" t="n">
        <v>5</v>
      </c>
      <c r="D7" s="10" t="n">
        <v>17.5</v>
      </c>
      <c r="E7" s="10" t="n">
        <f aca="false">B7*C7*D7</f>
        <v>262.5</v>
      </c>
      <c r="F7" s="4"/>
      <c r="G7" s="4"/>
      <c r="H7" s="4"/>
      <c r="I7" s="4"/>
      <c r="J7" s="4"/>
      <c r="K7" s="4"/>
    </row>
    <row r="8" customFormat="false" ht="15" hidden="false" customHeight="false" outlineLevel="0" collapsed="false">
      <c r="A8" s="5" t="s">
        <v>11</v>
      </c>
      <c r="B8" s="5" t="n">
        <v>3</v>
      </c>
      <c r="C8" s="5" t="n">
        <v>5</v>
      </c>
      <c r="D8" s="10" t="n">
        <v>17.5</v>
      </c>
      <c r="E8" s="10" t="n">
        <f aca="false">B8*C8*D8</f>
        <v>262.5</v>
      </c>
      <c r="F8" s="4"/>
      <c r="G8" s="4"/>
      <c r="H8" s="4"/>
      <c r="I8" s="4"/>
      <c r="J8" s="4"/>
      <c r="K8" s="4"/>
    </row>
    <row r="9" customFormat="false" ht="15" hidden="false" customHeight="false" outlineLevel="0" collapsed="false">
      <c r="A9" s="5" t="s">
        <v>12</v>
      </c>
      <c r="B9" s="5" t="n">
        <v>15</v>
      </c>
      <c r="C9" s="5" t="n">
        <v>10</v>
      </c>
      <c r="D9" s="10" t="n">
        <v>17.5</v>
      </c>
      <c r="E9" s="10" t="n">
        <f aca="false">B9*C9*D9</f>
        <v>2625</v>
      </c>
      <c r="F9" s="4"/>
      <c r="G9" s="4"/>
      <c r="H9" s="4"/>
      <c r="I9" s="4"/>
      <c r="J9" s="4"/>
      <c r="K9" s="4"/>
    </row>
    <row r="10" customFormat="false" ht="15" hidden="false" customHeight="false" outlineLevel="0" collapsed="false">
      <c r="A10" s="7" t="s">
        <v>13</v>
      </c>
      <c r="B10" s="5" t="n">
        <v>9</v>
      </c>
      <c r="C10" s="5" t="n">
        <v>15</v>
      </c>
      <c r="D10" s="10" t="n">
        <v>17.5</v>
      </c>
      <c r="E10" s="10" t="n">
        <f aca="false">B10*C10*D10</f>
        <v>2362.5</v>
      </c>
      <c r="F10" s="4"/>
      <c r="G10" s="4"/>
      <c r="H10" s="4"/>
      <c r="I10" s="4"/>
      <c r="J10" s="4"/>
      <c r="K10" s="4"/>
    </row>
    <row r="11" customFormat="false" ht="27.7" hidden="false" customHeight="false" outlineLevel="0" collapsed="false">
      <c r="A11" s="7" t="s">
        <v>14</v>
      </c>
      <c r="B11" s="5" t="n">
        <v>9</v>
      </c>
      <c r="C11" s="5" t="n">
        <v>6</v>
      </c>
      <c r="D11" s="10" t="n">
        <v>17.5</v>
      </c>
      <c r="E11" s="10" t="n">
        <f aca="false">B11*C11*D11</f>
        <v>945</v>
      </c>
      <c r="F11" s="4"/>
      <c r="G11" s="4"/>
      <c r="H11" s="4"/>
      <c r="I11" s="4"/>
      <c r="J11" s="4"/>
      <c r="K11" s="4"/>
    </row>
    <row r="12" customFormat="false" ht="15" hidden="false" customHeight="false" outlineLevel="0" collapsed="false">
      <c r="A12" s="7" t="s">
        <v>15</v>
      </c>
      <c r="B12" s="5" t="n">
        <v>2</v>
      </c>
      <c r="C12" s="11" t="n">
        <v>0</v>
      </c>
      <c r="D12" s="10" t="n">
        <v>17.5</v>
      </c>
      <c r="E12" s="10" t="n">
        <f aca="false">B12*C12*D12</f>
        <v>0</v>
      </c>
      <c r="F12" s="12"/>
      <c r="G12" s="4"/>
      <c r="H12" s="4"/>
      <c r="I12" s="4"/>
      <c r="J12" s="4"/>
      <c r="K12" s="4"/>
    </row>
    <row r="13" customFormat="false" ht="15" hidden="false" customHeight="false" outlineLevel="0" collapsed="false">
      <c r="A13" s="5" t="s">
        <v>16</v>
      </c>
      <c r="B13" s="5" t="n">
        <v>2</v>
      </c>
      <c r="C13" s="5" t="n">
        <v>3</v>
      </c>
      <c r="D13" s="10" t="n">
        <v>17.5</v>
      </c>
      <c r="E13" s="10" t="n">
        <f aca="false">B13*C13*D13</f>
        <v>105</v>
      </c>
      <c r="F13" s="4"/>
      <c r="G13" s="4"/>
      <c r="H13" s="4"/>
      <c r="I13" s="4"/>
      <c r="J13" s="4"/>
      <c r="K13" s="4"/>
    </row>
    <row r="14" customFormat="false" ht="15" hidden="false" customHeight="false" outlineLevel="0" collapsed="false">
      <c r="A14" s="5" t="s">
        <v>17</v>
      </c>
      <c r="B14" s="5" t="n">
        <v>1</v>
      </c>
      <c r="C14" s="11" t="n">
        <v>15</v>
      </c>
      <c r="D14" s="10" t="n">
        <v>17.5</v>
      </c>
      <c r="E14" s="10" t="n">
        <f aca="false">B14*C14*D14</f>
        <v>262.5</v>
      </c>
      <c r="F14" s="4"/>
      <c r="G14" s="4"/>
      <c r="H14" s="4"/>
      <c r="I14" s="4"/>
      <c r="J14" s="4"/>
      <c r="K14" s="4"/>
    </row>
    <row r="15" customFormat="false" ht="15" hidden="false" customHeight="false" outlineLevel="0" collapsed="false">
      <c r="A15" s="5" t="s">
        <v>18</v>
      </c>
      <c r="B15" s="5" t="n">
        <v>1</v>
      </c>
      <c r="C15" s="11" t="n">
        <v>15</v>
      </c>
      <c r="D15" s="10" t="n">
        <v>17.5</v>
      </c>
      <c r="E15" s="10" t="n">
        <f aca="false">B15*C15*D15</f>
        <v>262.5</v>
      </c>
      <c r="F15" s="4"/>
      <c r="G15" s="4"/>
      <c r="H15" s="4"/>
      <c r="I15" s="4"/>
      <c r="J15" s="4"/>
      <c r="K15" s="4"/>
    </row>
    <row r="16" customFormat="false" ht="15" hidden="false" customHeight="false" outlineLevel="0" collapsed="false">
      <c r="A16" s="5" t="s">
        <v>19</v>
      </c>
      <c r="B16" s="5" t="n">
        <v>1</v>
      </c>
      <c r="C16" s="5" t="n">
        <v>12</v>
      </c>
      <c r="D16" s="10" t="n">
        <v>17.5</v>
      </c>
      <c r="E16" s="10" t="n">
        <f aca="false">B16*C16*D16</f>
        <v>210</v>
      </c>
      <c r="F16" s="4"/>
      <c r="G16" s="4"/>
      <c r="H16" s="4"/>
      <c r="I16" s="4"/>
      <c r="J16" s="4"/>
      <c r="K16" s="4"/>
    </row>
    <row r="17" customFormat="false" ht="15" hidden="false" customHeight="false" outlineLevel="0" collapsed="false">
      <c r="A17" s="5" t="s">
        <v>20</v>
      </c>
      <c r="B17" s="5" t="n">
        <v>1</v>
      </c>
      <c r="C17" s="5" t="n">
        <v>6</v>
      </c>
      <c r="D17" s="10" t="n">
        <v>17.5</v>
      </c>
      <c r="E17" s="10" t="n">
        <f aca="false">B17*C17*D17</f>
        <v>105</v>
      </c>
      <c r="F17" s="4"/>
      <c r="G17" s="4"/>
      <c r="H17" s="4"/>
      <c r="I17" s="4"/>
      <c r="J17" s="4"/>
      <c r="K17" s="4"/>
    </row>
    <row r="18" customFormat="false" ht="15" hidden="false" customHeight="false" outlineLevel="0" collapsed="false">
      <c r="A18" s="5" t="s">
        <v>21</v>
      </c>
      <c r="B18" s="5" t="n">
        <v>1</v>
      </c>
      <c r="C18" s="5" t="n">
        <v>6</v>
      </c>
      <c r="D18" s="10" t="n">
        <v>17.5</v>
      </c>
      <c r="E18" s="10" t="n">
        <f aca="false">B18*C18*D18</f>
        <v>105</v>
      </c>
      <c r="F18" s="4"/>
      <c r="G18" s="4"/>
      <c r="H18" s="4"/>
      <c r="I18" s="4"/>
      <c r="J18" s="4"/>
      <c r="K18" s="4"/>
    </row>
    <row r="19" customFormat="false" ht="15" hidden="false" customHeight="false" outlineLevel="0" collapsed="false">
      <c r="A19" s="5" t="s">
        <v>22</v>
      </c>
      <c r="B19" s="5" t="n">
        <v>1</v>
      </c>
      <c r="C19" s="5" t="n">
        <v>6</v>
      </c>
      <c r="D19" s="10" t="n">
        <v>17.5</v>
      </c>
      <c r="E19" s="10" t="n">
        <f aca="false">B19*C19*D19</f>
        <v>105</v>
      </c>
      <c r="F19" s="4"/>
      <c r="G19" s="4"/>
      <c r="H19" s="4"/>
      <c r="I19" s="4"/>
      <c r="J19" s="4"/>
      <c r="K19" s="4"/>
    </row>
    <row r="20" customFormat="false" ht="15" hidden="false" customHeight="false" outlineLevel="0" collapsed="false">
      <c r="A20" s="5" t="s">
        <v>23</v>
      </c>
      <c r="B20" s="5" t="n">
        <v>1</v>
      </c>
      <c r="C20" s="5" t="n">
        <v>50</v>
      </c>
      <c r="D20" s="10" t="n">
        <v>17.5</v>
      </c>
      <c r="E20" s="10" t="n">
        <f aca="false">B20*C20*D20</f>
        <v>875</v>
      </c>
      <c r="F20" s="4"/>
      <c r="G20" s="4"/>
      <c r="H20" s="4"/>
      <c r="I20" s="4"/>
      <c r="J20" s="4"/>
      <c r="K20" s="4"/>
    </row>
    <row r="21" customFormat="false" ht="15" hidden="false" customHeight="false" outlineLevel="0" collapsed="false">
      <c r="A21" s="5" t="s">
        <v>24</v>
      </c>
      <c r="B21" s="5" t="n">
        <v>1</v>
      </c>
      <c r="C21" s="5" t="n">
        <v>6</v>
      </c>
      <c r="D21" s="10" t="n">
        <v>17.5</v>
      </c>
      <c r="E21" s="10" t="n">
        <f aca="false">B21*C21*D21</f>
        <v>105</v>
      </c>
      <c r="F21" s="4"/>
      <c r="G21" s="4"/>
      <c r="H21" s="4"/>
      <c r="I21" s="4"/>
      <c r="J21" s="4"/>
      <c r="K21" s="4"/>
    </row>
    <row r="22" customFormat="false" ht="15" hidden="false" customHeight="false" outlineLevel="0" collapsed="false">
      <c r="A22" s="5" t="s">
        <v>25</v>
      </c>
      <c r="B22" s="5" t="n">
        <v>1</v>
      </c>
      <c r="C22" s="5" t="n">
        <v>6</v>
      </c>
      <c r="D22" s="10" t="n">
        <v>17.5</v>
      </c>
      <c r="E22" s="10" t="n">
        <f aca="false">B22*C22*D22</f>
        <v>105</v>
      </c>
      <c r="F22" s="4"/>
      <c r="G22" s="4"/>
      <c r="H22" s="4"/>
      <c r="I22" s="4"/>
      <c r="J22" s="4"/>
      <c r="K22" s="4"/>
    </row>
    <row r="23" customFormat="false" ht="15" hidden="false" customHeight="false" outlineLevel="0" collapsed="false">
      <c r="A23" s="5" t="s">
        <v>26</v>
      </c>
      <c r="B23" s="5" t="n">
        <v>1</v>
      </c>
      <c r="C23" s="5" t="n">
        <v>10</v>
      </c>
      <c r="D23" s="10" t="n">
        <v>17.5</v>
      </c>
      <c r="E23" s="10" t="n">
        <f aca="false">B23*C23*D23</f>
        <v>175</v>
      </c>
      <c r="F23" s="4"/>
      <c r="G23" s="4"/>
      <c r="H23" s="4"/>
      <c r="I23" s="4"/>
      <c r="J23" s="4"/>
      <c r="K23" s="4"/>
    </row>
    <row r="24" customFormat="false" ht="15" hidden="false" customHeight="false" outlineLevel="0" collapsed="false">
      <c r="A24" s="5" t="s">
        <v>27</v>
      </c>
      <c r="B24" s="5" t="n">
        <v>1</v>
      </c>
      <c r="C24" s="5" t="n">
        <v>6</v>
      </c>
      <c r="D24" s="10" t="n">
        <v>17.5</v>
      </c>
      <c r="E24" s="10" t="n">
        <f aca="false">B24*C24*D24</f>
        <v>105</v>
      </c>
      <c r="F24" s="4"/>
      <c r="G24" s="4"/>
      <c r="H24" s="4"/>
      <c r="I24" s="4"/>
      <c r="J24" s="4"/>
      <c r="K24" s="4"/>
    </row>
    <row r="25" customFormat="false" ht="15" hidden="false" customHeight="false" outlineLevel="0" collapsed="false">
      <c r="A25" s="5" t="s">
        <v>28</v>
      </c>
      <c r="B25" s="5" t="n">
        <v>1</v>
      </c>
      <c r="C25" s="5" t="n">
        <v>10</v>
      </c>
      <c r="D25" s="10" t="n">
        <v>17.5</v>
      </c>
      <c r="E25" s="10" t="n">
        <f aca="false">B25*C25*D25</f>
        <v>175</v>
      </c>
      <c r="F25" s="4"/>
      <c r="G25" s="4"/>
      <c r="H25" s="4"/>
      <c r="I25" s="4"/>
      <c r="J25" s="4"/>
      <c r="K25" s="4"/>
    </row>
    <row r="26" customFormat="false" ht="15" hidden="false" customHeight="false" outlineLevel="0" collapsed="false">
      <c r="A26" s="5" t="s">
        <v>29</v>
      </c>
      <c r="B26" s="5" t="n">
        <v>1</v>
      </c>
      <c r="C26" s="5" t="n">
        <v>10</v>
      </c>
      <c r="D26" s="10" t="n">
        <v>17.5</v>
      </c>
      <c r="E26" s="10" t="n">
        <f aca="false">B26*C26*D26</f>
        <v>175</v>
      </c>
      <c r="F26" s="4"/>
      <c r="G26" s="4"/>
      <c r="H26" s="4"/>
      <c r="I26" s="4"/>
      <c r="J26" s="4"/>
      <c r="K26" s="4"/>
    </row>
    <row r="27" customFormat="false" ht="15" hidden="false" customHeight="false" outlineLevel="0" collapsed="false">
      <c r="A27" s="5" t="s">
        <v>30</v>
      </c>
      <c r="B27" s="5" t="n">
        <v>1</v>
      </c>
      <c r="C27" s="5" t="n">
        <v>10</v>
      </c>
      <c r="D27" s="10" t="n">
        <v>17.5</v>
      </c>
      <c r="E27" s="10" t="n">
        <f aca="false">B27*C27*D27</f>
        <v>175</v>
      </c>
      <c r="F27" s="4"/>
      <c r="G27" s="4"/>
      <c r="H27" s="4"/>
      <c r="I27" s="4"/>
      <c r="J27" s="4"/>
      <c r="K27" s="4"/>
    </row>
    <row r="28" customFormat="false" ht="15" hidden="false" customHeight="false" outlineLevel="0" collapsed="false">
      <c r="A28" s="5" t="s">
        <v>31</v>
      </c>
      <c r="B28" s="5" t="n">
        <v>1</v>
      </c>
      <c r="C28" s="5" t="n">
        <v>6</v>
      </c>
      <c r="D28" s="10" t="n">
        <v>17.5</v>
      </c>
      <c r="E28" s="10" t="n">
        <f aca="false">B28*C28*D28</f>
        <v>105</v>
      </c>
      <c r="F28" s="4"/>
      <c r="G28" s="4"/>
      <c r="H28" s="4"/>
      <c r="I28" s="4"/>
      <c r="J28" s="4"/>
      <c r="K28" s="4"/>
    </row>
    <row r="29" customFormat="false" ht="15" hidden="false" customHeight="false" outlineLevel="0" collapsed="false">
      <c r="A29" s="5" t="s">
        <v>32</v>
      </c>
      <c r="B29" s="5" t="n">
        <v>1</v>
      </c>
      <c r="C29" s="5" t="n">
        <v>6</v>
      </c>
      <c r="D29" s="10" t="n">
        <v>17.5</v>
      </c>
      <c r="E29" s="10" t="n">
        <f aca="false">B29*C29*D29</f>
        <v>105</v>
      </c>
      <c r="F29" s="4"/>
      <c r="G29" s="4"/>
      <c r="H29" s="4"/>
      <c r="I29" s="4"/>
      <c r="J29" s="4"/>
      <c r="K29" s="4"/>
    </row>
    <row r="30" customFormat="false" ht="15" hidden="false" customHeight="false" outlineLevel="0" collapsed="false">
      <c r="A30" s="5" t="s">
        <v>33</v>
      </c>
      <c r="B30" s="5" t="n">
        <v>1</v>
      </c>
      <c r="C30" s="5" t="n">
        <v>6</v>
      </c>
      <c r="D30" s="10" t="n">
        <v>17.5</v>
      </c>
      <c r="E30" s="10" t="n">
        <f aca="false">B30*C30*D30</f>
        <v>105</v>
      </c>
      <c r="F30" s="4"/>
      <c r="G30" s="4"/>
      <c r="H30" s="4"/>
      <c r="I30" s="4"/>
      <c r="J30" s="4"/>
      <c r="K30" s="4"/>
    </row>
    <row r="31" customFormat="false" ht="15" hidden="false" customHeight="false" outlineLevel="0" collapsed="false">
      <c r="A31" s="5" t="s">
        <v>33</v>
      </c>
      <c r="B31" s="5" t="n">
        <v>1</v>
      </c>
      <c r="C31" s="5" t="n">
        <v>6</v>
      </c>
      <c r="D31" s="10" t="n">
        <v>17.5</v>
      </c>
      <c r="E31" s="10" t="n">
        <f aca="false">B31*C31*D31</f>
        <v>105</v>
      </c>
      <c r="F31" s="4"/>
      <c r="G31" s="4"/>
      <c r="H31" s="4"/>
      <c r="I31" s="4"/>
      <c r="J31" s="4"/>
      <c r="K31" s="4"/>
    </row>
    <row r="32" customFormat="false" ht="15" hidden="false" customHeight="false" outlineLevel="0" collapsed="false">
      <c r="A32" s="7" t="s">
        <v>34</v>
      </c>
      <c r="B32" s="5" t="n">
        <v>1</v>
      </c>
      <c r="C32" s="11" t="n">
        <v>41</v>
      </c>
      <c r="D32" s="10" t="n">
        <v>17.5</v>
      </c>
      <c r="E32" s="10" t="n">
        <f aca="false">B32*C32*D32</f>
        <v>717.5</v>
      </c>
      <c r="F32" s="4"/>
      <c r="G32" s="4"/>
      <c r="H32" s="4"/>
      <c r="I32" s="4"/>
      <c r="J32" s="4"/>
      <c r="K32" s="4"/>
    </row>
    <row r="33" customFormat="false" ht="15" hidden="false" customHeight="false" outlineLevel="0" collapsed="false">
      <c r="A33" s="5" t="s">
        <v>35</v>
      </c>
      <c r="B33" s="5" t="n">
        <v>2</v>
      </c>
      <c r="C33" s="11" t="n">
        <v>20</v>
      </c>
      <c r="D33" s="10" t="n">
        <v>17.5</v>
      </c>
      <c r="E33" s="10" t="n">
        <f aca="false">B33*C33*D33</f>
        <v>700</v>
      </c>
      <c r="F33" s="4"/>
      <c r="G33" s="4"/>
      <c r="H33" s="4"/>
      <c r="I33" s="4"/>
      <c r="J33" s="4"/>
      <c r="K33" s="4"/>
    </row>
    <row r="34" customFormat="false" ht="15" hidden="false" customHeight="false" outlineLevel="0" collapsed="false">
      <c r="A34" s="5" t="s">
        <v>36</v>
      </c>
      <c r="B34" s="5" t="n">
        <v>1</v>
      </c>
      <c r="C34" s="5" t="n">
        <v>36</v>
      </c>
      <c r="D34" s="10" t="n">
        <v>17.5</v>
      </c>
      <c r="E34" s="10" t="n">
        <f aca="false">B34*C34*D34</f>
        <v>630</v>
      </c>
      <c r="F34" s="4"/>
      <c r="G34" s="4"/>
      <c r="H34" s="4"/>
      <c r="I34" s="4"/>
      <c r="J34" s="4"/>
      <c r="K34" s="4"/>
    </row>
    <row r="35" customFormat="false" ht="15" hidden="false" customHeight="false" outlineLevel="0" collapsed="false">
      <c r="A35" s="13" t="s">
        <v>37</v>
      </c>
      <c r="B35" s="5" t="n">
        <v>1</v>
      </c>
      <c r="C35" s="5" t="n">
        <v>40</v>
      </c>
      <c r="D35" s="10" t="n">
        <v>35</v>
      </c>
      <c r="E35" s="10" t="n">
        <f aca="false">B35*C35*D35</f>
        <v>1400</v>
      </c>
      <c r="F35" s="4"/>
      <c r="G35" s="4"/>
      <c r="H35" s="4"/>
      <c r="I35" s="4"/>
      <c r="J35" s="4"/>
      <c r="K35" s="4"/>
    </row>
    <row r="36" customFormat="false" ht="15" hidden="false" customHeight="false" outlineLevel="0" collapsed="false">
      <c r="A36" s="5" t="s">
        <v>38</v>
      </c>
      <c r="B36" s="5" t="n">
        <v>2</v>
      </c>
      <c r="C36" s="5" t="n">
        <v>10</v>
      </c>
      <c r="D36" s="10" t="n">
        <v>17.5</v>
      </c>
      <c r="E36" s="10" t="n">
        <f aca="false">B36*C36*D36</f>
        <v>350</v>
      </c>
      <c r="F36" s="4"/>
      <c r="G36" s="4"/>
      <c r="H36" s="4"/>
      <c r="I36" s="4"/>
      <c r="J36" s="4"/>
      <c r="K36" s="4"/>
    </row>
    <row r="37" customFormat="false" ht="15" hidden="false" customHeight="false" outlineLevel="0" collapsed="false">
      <c r="A37" s="5" t="s">
        <v>39</v>
      </c>
      <c r="B37" s="5" t="n">
        <v>7</v>
      </c>
      <c r="C37" s="5" t="n">
        <v>3</v>
      </c>
      <c r="D37" s="10" t="n">
        <v>17.5</v>
      </c>
      <c r="E37" s="10" t="n">
        <f aca="false">B37*C37*D37</f>
        <v>367.5</v>
      </c>
      <c r="F37" s="4"/>
      <c r="G37" s="4"/>
      <c r="H37" s="4"/>
      <c r="I37" s="4"/>
      <c r="J37" s="4"/>
      <c r="K37" s="4"/>
    </row>
    <row r="38" customFormat="false" ht="15" hidden="false" customHeight="false" outlineLevel="0" collapsed="false">
      <c r="A38" s="5" t="s">
        <v>40</v>
      </c>
      <c r="B38" s="5" t="n">
        <v>4</v>
      </c>
      <c r="C38" s="5" t="n">
        <v>6</v>
      </c>
      <c r="D38" s="10" t="n">
        <v>17.5</v>
      </c>
      <c r="E38" s="10" t="n">
        <f aca="false">B38*C38*D38</f>
        <v>420</v>
      </c>
      <c r="F38" s="4"/>
      <c r="G38" s="4"/>
      <c r="H38" s="4"/>
      <c r="I38" s="4"/>
      <c r="J38" s="4"/>
      <c r="K38" s="4"/>
    </row>
    <row r="39" customFormat="false" ht="15" hidden="false" customHeight="false" outlineLevel="0" collapsed="false">
      <c r="A39" s="5" t="s">
        <v>41</v>
      </c>
      <c r="B39" s="5" t="n">
        <v>1</v>
      </c>
      <c r="C39" s="5" t="n">
        <v>30</v>
      </c>
      <c r="D39" s="10" t="n">
        <f aca="false">D38</f>
        <v>17.5</v>
      </c>
      <c r="E39" s="10" t="n">
        <f aca="false">B39*C39*D39</f>
        <v>525</v>
      </c>
      <c r="F39" s="4"/>
      <c r="G39" s="4"/>
      <c r="H39" s="4"/>
      <c r="I39" s="4"/>
      <c r="J39" s="4"/>
      <c r="K39" s="4"/>
    </row>
    <row r="40" customFormat="false" ht="15" hidden="false" customHeight="false" outlineLevel="0" collapsed="false">
      <c r="A40" s="13" t="s">
        <v>42</v>
      </c>
      <c r="B40" s="5" t="n">
        <v>2</v>
      </c>
      <c r="C40" s="11" t="n">
        <v>10</v>
      </c>
      <c r="D40" s="10" t="n">
        <f aca="false">D39</f>
        <v>17.5</v>
      </c>
      <c r="E40" s="10" t="n">
        <f aca="false">B40*C40*D40</f>
        <v>350</v>
      </c>
      <c r="F40" s="4"/>
      <c r="G40" s="4"/>
      <c r="H40" s="4"/>
      <c r="I40" s="4"/>
      <c r="J40" s="4"/>
      <c r="K40" s="4"/>
    </row>
    <row r="41" customFormat="false" ht="15" hidden="false" customHeight="false" outlineLevel="0" collapsed="false">
      <c r="A41" s="13" t="s">
        <v>43</v>
      </c>
      <c r="B41" s="5" t="n">
        <v>1</v>
      </c>
      <c r="C41" s="11" t="n">
        <v>40</v>
      </c>
      <c r="D41" s="10" t="n">
        <f aca="false">D40</f>
        <v>17.5</v>
      </c>
      <c r="E41" s="10" t="n">
        <f aca="false">B41*C41*D41</f>
        <v>700</v>
      </c>
      <c r="F41" s="4"/>
      <c r="G41" s="4"/>
      <c r="H41" s="4"/>
      <c r="I41" s="4"/>
      <c r="J41" s="4"/>
      <c r="K41" s="4"/>
    </row>
    <row r="42" customFormat="false" ht="15" hidden="false" customHeight="false" outlineLevel="0" collapsed="false">
      <c r="A42" s="13" t="s">
        <v>44</v>
      </c>
      <c r="B42" s="5" t="n">
        <v>1</v>
      </c>
      <c r="C42" s="11" t="n">
        <v>20</v>
      </c>
      <c r="D42" s="10" t="n">
        <f aca="false">D41</f>
        <v>17.5</v>
      </c>
      <c r="E42" s="10" t="n">
        <f aca="false">B42*C42*D42</f>
        <v>350</v>
      </c>
      <c r="F42" s="4"/>
      <c r="G42" s="4"/>
      <c r="H42" s="4"/>
      <c r="I42" s="4"/>
      <c r="J42" s="4"/>
      <c r="K42" s="4"/>
    </row>
    <row r="43" customFormat="false" ht="15" hidden="false" customHeight="false" outlineLevel="0" collapsed="false">
      <c r="A43" s="13" t="s">
        <v>45</v>
      </c>
      <c r="B43" s="5" t="n">
        <v>1</v>
      </c>
      <c r="C43" s="11" t="n">
        <v>40</v>
      </c>
      <c r="D43" s="10" t="n">
        <f aca="false">D41</f>
        <v>17.5</v>
      </c>
      <c r="E43" s="10" t="n">
        <f aca="false">B43*C43*D43</f>
        <v>700</v>
      </c>
      <c r="F43" s="4"/>
      <c r="G43" s="4"/>
      <c r="H43" s="4"/>
      <c r="I43" s="4"/>
      <c r="J43" s="4"/>
      <c r="K43" s="4"/>
    </row>
    <row r="44" customFormat="false" ht="15" hidden="false" customHeight="false" outlineLevel="0" collapsed="false">
      <c r="A44" s="1" t="s">
        <v>46</v>
      </c>
      <c r="B44" s="1" t="n">
        <f aca="false">SUM(B4:B38)</f>
        <v>82</v>
      </c>
      <c r="C44" s="1" t="n">
        <f aca="false">SUM(C4:C38)</f>
        <v>658</v>
      </c>
      <c r="D44" s="14"/>
      <c r="E44" s="14" t="n">
        <f aca="false">SUM(E4:E43)</f>
        <v>21787.5</v>
      </c>
      <c r="F44" s="4"/>
      <c r="G44" s="4"/>
      <c r="H44" s="4"/>
      <c r="I44" s="4"/>
      <c r="J44" s="4"/>
      <c r="K44" s="4"/>
    </row>
    <row r="45" customFormat="false" ht="15" hidden="false" customHeight="false" outlineLevel="0" collapsed="false">
      <c r="A45" s="1"/>
      <c r="B45" s="1"/>
      <c r="C45" s="1"/>
      <c r="D45" s="14" t="s">
        <v>47</v>
      </c>
      <c r="E45" s="14" t="n">
        <v>5.9</v>
      </c>
      <c r="F45" s="4"/>
      <c r="G45" s="4"/>
      <c r="H45" s="4"/>
      <c r="I45" s="4"/>
      <c r="J45" s="4"/>
      <c r="K45" s="4"/>
    </row>
    <row r="46" customFormat="false" ht="15" hidden="false" customHeight="false" outlineLevel="0" collapsed="false">
      <c r="A46" s="1"/>
      <c r="B46" s="1"/>
      <c r="C46" s="1"/>
      <c r="D46" s="14" t="s">
        <v>48</v>
      </c>
      <c r="E46" s="15" t="n">
        <f aca="false">E45/17.5</f>
        <v>0.337142857142857</v>
      </c>
      <c r="F46" s="4"/>
      <c r="G46" s="4"/>
      <c r="H46" s="4"/>
      <c r="I46" s="4"/>
      <c r="J46" s="4"/>
      <c r="K46" s="4"/>
    </row>
    <row r="47" customFormat="false" ht="15" hidden="false" customHeight="false" outlineLevel="0" collapsed="false">
      <c r="A47" s="16"/>
      <c r="B47" s="16"/>
      <c r="C47" s="16"/>
      <c r="D47" s="16"/>
      <c r="E47" s="17"/>
      <c r="F47" s="4"/>
      <c r="G47" s="4"/>
      <c r="H47" s="4"/>
      <c r="I47" s="4"/>
      <c r="J47" s="4"/>
      <c r="K47" s="4"/>
    </row>
    <row r="50" customFormat="false" ht="15" hidden="false" customHeight="false" outlineLevel="0" collapsed="false">
      <c r="A50" s="18" t="s">
        <v>49</v>
      </c>
      <c r="B50" s="19"/>
      <c r="C50" s="19"/>
      <c r="D50" s="19"/>
      <c r="E50" s="19"/>
      <c r="F50" s="4"/>
    </row>
    <row r="51" customFormat="false" ht="15" hidden="false" customHeight="false" outlineLevel="0" collapsed="false">
      <c r="A51" s="20" t="s">
        <v>50</v>
      </c>
      <c r="B51" s="21" t="s">
        <v>48</v>
      </c>
      <c r="C51" s="20" t="s">
        <v>51</v>
      </c>
      <c r="E51" s="20" t="s">
        <v>52</v>
      </c>
      <c r="F51" s="4"/>
    </row>
    <row r="52" customFormat="false" ht="15" hidden="false" customHeight="false" outlineLevel="0" collapsed="false">
      <c r="A52" s="22" t="s">
        <v>53</v>
      </c>
      <c r="B52" s="23" t="n">
        <f aca="false">E52/17.5</f>
        <v>57.5034285714286</v>
      </c>
      <c r="C52" s="24" t="n">
        <v>0.33</v>
      </c>
      <c r="E52" s="10" t="n">
        <v>1006.31</v>
      </c>
      <c r="F52" s="4"/>
    </row>
    <row r="53" customFormat="false" ht="12.75" hidden="false" customHeight="true" outlineLevel="0" collapsed="false">
      <c r="A53" s="25" t="s">
        <v>54</v>
      </c>
      <c r="B53" s="23" t="n">
        <f aca="false">E53/17.5</f>
        <v>14.8114285714286</v>
      </c>
      <c r="C53" s="26" t="n">
        <v>0.085</v>
      </c>
      <c r="E53" s="10" t="n">
        <v>259.2</v>
      </c>
      <c r="F53" s="4"/>
    </row>
    <row r="54" customFormat="false" ht="15" hidden="false" customHeight="false" outlineLevel="0" collapsed="false">
      <c r="A54" s="5" t="s">
        <v>54</v>
      </c>
      <c r="B54" s="23" t="n">
        <f aca="false">E54/17.5</f>
        <v>14.8114285714286</v>
      </c>
      <c r="C54" s="27" t="n">
        <v>0.085</v>
      </c>
      <c r="E54" s="10" t="n">
        <v>259.2</v>
      </c>
      <c r="F54" s="4"/>
    </row>
    <row r="55" customFormat="false" ht="15" hidden="false" customHeight="false" outlineLevel="0" collapsed="false">
      <c r="A55" s="5" t="s">
        <v>54</v>
      </c>
      <c r="B55" s="23" t="n">
        <f aca="false">E55/17.5</f>
        <v>14.8114285714286</v>
      </c>
      <c r="C55" s="27" t="n">
        <v>0.085</v>
      </c>
      <c r="E55" s="10" t="n">
        <v>259.2</v>
      </c>
      <c r="F55" s="4"/>
    </row>
    <row r="56" customFormat="false" ht="15" hidden="false" customHeight="false" outlineLevel="0" collapsed="false">
      <c r="A56" s="22" t="s">
        <v>54</v>
      </c>
      <c r="B56" s="23" t="n">
        <f aca="false">E56/17.5</f>
        <v>14.8114285714286</v>
      </c>
      <c r="C56" s="24" t="n">
        <v>0.085</v>
      </c>
      <c r="E56" s="10" t="n">
        <v>259.2</v>
      </c>
      <c r="F56" s="4"/>
    </row>
    <row r="57" customFormat="false" ht="27.7" hidden="false" customHeight="false" outlineLevel="0" collapsed="false">
      <c r="A57" s="28" t="s">
        <v>55</v>
      </c>
      <c r="B57" s="23" t="n">
        <f aca="false">E57/17.5</f>
        <v>19.1674285714286</v>
      </c>
      <c r="C57" s="26" t="n">
        <v>0.11</v>
      </c>
      <c r="E57" s="10" t="n">
        <v>335.43</v>
      </c>
      <c r="F57" s="4"/>
    </row>
    <row r="58" customFormat="false" ht="27.7" hidden="false" customHeight="false" outlineLevel="0" collapsed="false">
      <c r="A58" s="7" t="s">
        <v>55</v>
      </c>
      <c r="B58" s="23" t="n">
        <f aca="false">E58/17.5</f>
        <v>19.1674285714286</v>
      </c>
      <c r="C58" s="27" t="n">
        <v>0.11</v>
      </c>
      <c r="E58" s="10" t="n">
        <v>335.43</v>
      </c>
      <c r="F58" s="4"/>
    </row>
    <row r="59" customFormat="false" ht="27.7" hidden="false" customHeight="false" outlineLevel="0" collapsed="false">
      <c r="A59" s="29" t="s">
        <v>55</v>
      </c>
      <c r="B59" s="23" t="n">
        <f aca="false">E59/17.5</f>
        <v>19.1674285714286</v>
      </c>
      <c r="C59" s="24" t="n">
        <v>0.11</v>
      </c>
      <c r="E59" s="10" t="n">
        <v>335.43</v>
      </c>
      <c r="F59" s="4"/>
    </row>
    <row r="60" customFormat="false" ht="15" hidden="false" customHeight="false" outlineLevel="0" collapsed="false">
      <c r="A60" s="30" t="s">
        <v>56</v>
      </c>
      <c r="B60" s="31" t="n">
        <f aca="false">SUM(B52:B59)</f>
        <v>174.251428571429</v>
      </c>
      <c r="C60" s="32" t="n">
        <f aca="false">SUM(C52:C59)</f>
        <v>1</v>
      </c>
      <c r="E60" s="33" t="n">
        <f aca="false">SUM(E52:E59)</f>
        <v>3049.4</v>
      </c>
      <c r="F60" s="34"/>
    </row>
  </sheetData>
  <autoFilter ref="A3:F46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9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2.8" zeroHeight="false" outlineLevelRow="0" outlineLevelCol="0"/>
  <cols>
    <col collapsed="false" customWidth="true" hidden="false" outlineLevel="0" max="1" min="1" style="35" width="19.28"/>
    <col collapsed="false" customWidth="false" hidden="false" outlineLevel="0" max="2" min="2" style="36" width="11.52"/>
    <col collapsed="false" customWidth="true" hidden="false" outlineLevel="0" max="3" min="3" style="36" width="13.32"/>
    <col collapsed="false" customWidth="false" hidden="false" outlineLevel="0" max="1025" min="4" style="36" width="11.52"/>
  </cols>
  <sheetData>
    <row r="1" s="35" customFormat="true" ht="35.5" hidden="false" customHeight="false" outlineLevel="0" collapsed="false">
      <c r="A1" s="37" t="s">
        <v>57</v>
      </c>
      <c r="B1" s="38"/>
      <c r="C1" s="38"/>
      <c r="D1" s="38"/>
      <c r="E1" s="38"/>
      <c r="F1" s="38" t="s">
        <v>58</v>
      </c>
      <c r="G1" s="38" t="s">
        <v>59</v>
      </c>
      <c r="H1" s="38" t="s">
        <v>60</v>
      </c>
      <c r="I1" s="37" t="s">
        <v>61</v>
      </c>
      <c r="J1" s="38" t="s">
        <v>62</v>
      </c>
      <c r="K1" s="37" t="s">
        <v>63</v>
      </c>
      <c r="L1" s="37" t="s">
        <v>58</v>
      </c>
    </row>
    <row r="2" customFormat="false" ht="46.95" hidden="false" customHeight="false" outlineLevel="0" collapsed="false">
      <c r="A2" s="38" t="s">
        <v>64</v>
      </c>
      <c r="B2" s="39" t="n">
        <v>256.25</v>
      </c>
      <c r="C2" s="39" t="n">
        <v>350</v>
      </c>
      <c r="D2" s="39" t="n">
        <v>56.25</v>
      </c>
      <c r="E2" s="39" t="n">
        <v>62.5</v>
      </c>
      <c r="F2" s="39" t="n">
        <f aca="false">B2+C2+D2+E2</f>
        <v>725</v>
      </c>
      <c r="G2" s="39" t="n">
        <v>0</v>
      </c>
      <c r="H2" s="39" t="n">
        <v>725</v>
      </c>
      <c r="I2" s="37" t="n">
        <v>1</v>
      </c>
      <c r="J2" s="37" t="n">
        <v>50</v>
      </c>
      <c r="K2" s="39" t="n">
        <v>14.5</v>
      </c>
      <c r="L2" s="39" t="n">
        <f aca="false">I2*J2*K2</f>
        <v>725</v>
      </c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customFormat="false" ht="46.95" hidden="false" customHeight="false" outlineLevel="0" collapsed="false">
      <c r="A3" s="38" t="s">
        <v>65</v>
      </c>
      <c r="B3" s="39" t="n">
        <v>855.5</v>
      </c>
      <c r="C3" s="39" t="n">
        <v>870</v>
      </c>
      <c r="D3" s="37" t="n">
        <v>0</v>
      </c>
      <c r="E3" s="37" t="n">
        <v>0</v>
      </c>
      <c r="F3" s="39" t="n">
        <f aca="false">B3+C3+D3+E3</f>
        <v>1725.5</v>
      </c>
      <c r="G3" s="39" t="n">
        <f aca="false">L3-F3</f>
        <v>304.5</v>
      </c>
      <c r="H3" s="39" t="n">
        <v>2030</v>
      </c>
      <c r="I3" s="37" t="n">
        <v>4</v>
      </c>
      <c r="J3" s="37" t="n">
        <v>35</v>
      </c>
      <c r="K3" s="39" t="n">
        <v>14.5</v>
      </c>
      <c r="L3" s="39" t="n">
        <f aca="false">I3*J3*K3</f>
        <v>2030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customFormat="false" ht="12.8" hidden="false" customHeight="false" outlineLevel="0" collapsed="false">
      <c r="A4" s="38" t="s">
        <v>59</v>
      </c>
      <c r="B4" s="40"/>
      <c r="C4" s="40"/>
      <c r="D4" s="40"/>
      <c r="E4" s="40"/>
      <c r="F4" s="40"/>
      <c r="G4" s="39" t="n">
        <v>21.92</v>
      </c>
      <c r="H4" s="39" t="n">
        <v>21.92</v>
      </c>
      <c r="I4" s="40"/>
      <c r="J4" s="40"/>
      <c r="K4" s="40"/>
      <c r="L4" s="39" t="n">
        <v>21.92</v>
      </c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customFormat="false" ht="24" hidden="false" customHeight="false" outlineLevel="0" collapsed="false">
      <c r="A5" s="38" t="s">
        <v>66</v>
      </c>
      <c r="B5" s="39" t="n">
        <v>1111.75</v>
      </c>
      <c r="C5" s="39" t="n">
        <v>1220</v>
      </c>
      <c r="D5" s="39" t="n">
        <v>56.25</v>
      </c>
      <c r="E5" s="39" t="n">
        <v>62.5</v>
      </c>
      <c r="F5" s="39" t="n">
        <v>2450.5</v>
      </c>
      <c r="G5" s="39" t="n">
        <v>326.42</v>
      </c>
      <c r="H5" s="39" t="n">
        <v>2776.92</v>
      </c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customFormat="false" ht="12.8" hidden="false" customHeight="false" outlineLevel="0" collapsed="false">
      <c r="B6" s="40"/>
      <c r="C6" s="40"/>
      <c r="D6" s="40"/>
      <c r="E6" s="40"/>
      <c r="F6" s="40"/>
      <c r="G6" s="40"/>
      <c r="H6" s="40"/>
      <c r="I6" s="40"/>
      <c r="J6" s="40"/>
      <c r="K6" s="40"/>
      <c r="L6" s="39" t="n">
        <v>2776.92</v>
      </c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customFormat="false" ht="24" hidden="false" customHeight="false" outlineLevel="0" collapsed="false">
      <c r="A7" s="38" t="s">
        <v>67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customFormat="false" ht="35.4" hidden="false" customHeight="false" outlineLevel="0" collapsed="false">
      <c r="A8" s="38" t="s">
        <v>68</v>
      </c>
      <c r="B8" s="40"/>
      <c r="C8" s="39" t="n">
        <v>456.64</v>
      </c>
      <c r="D8" s="40"/>
      <c r="E8" s="40"/>
      <c r="F8" s="40"/>
      <c r="G8" s="39" t="n">
        <v>456.64</v>
      </c>
      <c r="H8" s="39" t="n">
        <v>456.64</v>
      </c>
      <c r="I8" s="40"/>
      <c r="J8" s="40"/>
      <c r="K8" s="40"/>
      <c r="L8" s="39" t="n">
        <v>456.64</v>
      </c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customFormat="false" ht="35.4" hidden="false" customHeight="false" outlineLevel="0" collapsed="false">
      <c r="A9" s="38" t="s">
        <v>69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customFormat="false" ht="24" hidden="false" customHeight="false" outlineLevel="0" collapsed="false">
      <c r="A10" s="38" t="s">
        <v>70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39" t="n">
        <v>1906.92</v>
      </c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customFormat="false" ht="24" hidden="false" customHeight="false" outlineLevel="0" collapsed="false">
      <c r="A11" s="38" t="s">
        <v>71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39" t="n">
        <v>870</v>
      </c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customFormat="false" ht="12.8" hidden="false" customHeight="false" outlineLevel="0" collapsed="false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39" t="n">
        <v>2776.92</v>
      </c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customFormat="false" ht="24" hidden="false" customHeight="false" outlineLevel="0" collapsed="false">
      <c r="A13" s="38" t="s">
        <v>67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39" t="n">
        <v>456.64</v>
      </c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customFormat="false" ht="12.8" hidden="false" customHeight="false" outlineLevel="0" collapsed="false"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="35" customFormat="true" ht="12.8" hidden="false" customHeight="false" outlineLevel="0" collapsed="false">
      <c r="A15" s="38" t="s">
        <v>60</v>
      </c>
      <c r="B15" s="41" t="n">
        <v>1111.75</v>
      </c>
      <c r="C15" s="41" t="n">
        <v>1676.64</v>
      </c>
      <c r="D15" s="41" t="n">
        <v>56.25</v>
      </c>
      <c r="E15" s="41" t="n">
        <v>62.5</v>
      </c>
      <c r="F15" s="42" t="n">
        <f aca="false">B15+C15+D15+E15</f>
        <v>2907.14</v>
      </c>
      <c r="G15" s="42" t="n">
        <f aca="false">H15-F15</f>
        <v>326.42</v>
      </c>
      <c r="H15" s="41" t="n">
        <v>3233.56</v>
      </c>
      <c r="L15" s="41" t="n">
        <v>3233.56</v>
      </c>
    </row>
    <row r="16" customFormat="false" ht="12.8" hidden="false" customHeight="false" outlineLevel="0" collapsed="false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customFormat="false" ht="12.8" hidden="false" customHeight="false" outlineLevel="0" collapsed="false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customFormat="false" ht="12.8" hidden="false" customHeight="false" outlineLevel="0" collapsed="false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customFormat="false" ht="12.8" hidden="false" customHeight="false" outlineLevel="0" collapsed="false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customFormat="false" ht="12.8" hidden="false" customHeight="false" outlineLevel="0" collapsed="false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customFormat="false" ht="12.8" hidden="false" customHeight="false" outlineLevel="0" collapsed="false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customFormat="false" ht="12.8" hidden="false" customHeight="false" outlineLevel="0" collapsed="false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customFormat="false" ht="12.8" hidden="false" customHeight="false" outlineLevel="0" collapsed="false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customFormat="false" ht="12.8" hidden="false" customHeight="false" outlineLevel="0" collapsed="false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customFormat="false" ht="12.8" hidden="false" customHeight="false" outlineLevel="0" collapsed="false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customFormat="false" ht="12.8" hidden="false" customHeight="false" outlineLevel="0" collapsed="false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customFormat="false" ht="12.8" hidden="false" customHeight="false" outlineLevel="0" collapsed="false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customFormat="false" ht="12.8" hidden="false" customHeight="false" outlineLevel="0" collapsed="false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customFormat="false" ht="12.8" hidden="false" customHeight="false" outlineLevel="0" collapsed="false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customFormat="false" ht="12.8" hidden="false" customHeight="false" outlineLevel="0" collapsed="false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customFormat="false" ht="12.8" hidden="false" customHeight="false" outlineLevel="0" collapsed="false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customFormat="false" ht="12.8" hidden="false" customHeight="false" outlineLevel="0" collapsed="false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customFormat="false" ht="12.8" hidden="false" customHeight="false" outlineLevel="0" collapsed="false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customFormat="false" ht="12.8" hidden="false" customHeight="false" outlineLevel="0" collapsed="false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customFormat="false" ht="12.8" hidden="false" customHeight="false" outlineLevel="0" collapsed="false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customFormat="false" ht="12.8" hidden="false" customHeight="false" outlineLevel="0" collapsed="false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customFormat="false" ht="12.8" hidden="false" customHeight="false" outlineLevel="0" collapsed="false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customFormat="false" ht="12.8" hidden="false" customHeight="false" outlineLevel="0" collapsed="false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customFormat="false" ht="12.8" hidden="false" customHeight="false" outlineLevel="0" collapsed="false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customFormat="false" ht="12.8" hidden="false" customHeight="false" outlineLevel="0" collapsed="false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customFormat="false" ht="12.8" hidden="false" customHeight="false" outlineLevel="0" collapsed="false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customFormat="false" ht="12.8" hidden="false" customHeight="false" outlineLevel="0" collapsed="false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customFormat="false" ht="12.8" hidden="false" customHeight="false" outlineLevel="0" collapsed="false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customFormat="false" ht="12.8" hidden="false" customHeight="false" outlineLevel="0" collapsed="false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customFormat="false" ht="12.8" hidden="false" customHeight="false" outlineLevel="0" collapsed="false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customFormat="false" ht="12.8" hidden="false" customHeight="false" outlineLevel="0" collapsed="false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customFormat="false" ht="12.8" hidden="false" customHeight="false" outlineLevel="0" collapsed="false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customFormat="false" ht="12.8" hidden="false" customHeight="false" outlineLevel="0" collapsed="false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customFormat="false" ht="12.8" hidden="false" customHeight="false" outlineLevel="0" collapsed="false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customFormat="false" ht="12.8" hidden="false" customHeight="false" outlineLevel="0" collapsed="false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customFormat="false" ht="12.8" hidden="false" customHeight="false" outlineLevel="0" collapsed="false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customFormat="false" ht="12.8" hidden="false" customHeight="false" outlineLevel="0" collapsed="false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customFormat="false" ht="12.8" hidden="false" customHeight="false" outlineLevel="0" collapsed="false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customFormat="false" ht="12.8" hidden="false" customHeight="false" outlineLevel="0" collapsed="false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customFormat="false" ht="12.8" hidden="false" customHeight="false" outlineLevel="0" collapsed="false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customFormat="false" ht="12.8" hidden="false" customHeight="false" outlineLevel="0" collapsed="false"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customFormat="false" ht="12.8" hidden="false" customHeight="false" outlineLevel="0" collapsed="false"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customFormat="false" ht="12.8" hidden="false" customHeight="false" outlineLevel="0" collapsed="false"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customFormat="false" ht="12.8" hidden="false" customHeight="false" outlineLevel="0" collapsed="false"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customFormat="false" ht="12.8" hidden="false" customHeight="false" outlineLevel="0" collapsed="false"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customFormat="false" ht="12.8" hidden="false" customHeight="false" outlineLevel="0" collapsed="false"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customFormat="false" ht="12.8" hidden="false" customHeight="false" outlineLevel="0" collapsed="false"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customFormat="false" ht="12.8" hidden="false" customHeight="false" outlineLevel="0" collapsed="false"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customFormat="false" ht="12.8" hidden="false" customHeight="false" outlineLevel="0" collapsed="false"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customFormat="false" ht="12.8" hidden="false" customHeight="false" outlineLevel="0" collapsed="false"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customFormat="false" ht="12.8" hidden="false" customHeight="false" outlineLevel="0" collapsed="false"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customFormat="false" ht="12.8" hidden="false" customHeight="false" outlineLevel="0" collapsed="false"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customFormat="false" ht="12.8" hidden="false" customHeight="false" outlineLevel="0" collapsed="false"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customFormat="false" ht="12.8" hidden="false" customHeight="false" outlineLevel="0" collapsed="false"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customFormat="false" ht="12.8" hidden="false" customHeight="false" outlineLevel="0" collapsed="false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customFormat="false" ht="12.8" hidden="false" customHeight="false" outlineLevel="0" collapsed="false"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customFormat="false" ht="12.8" hidden="false" customHeight="false" outlineLevel="0" collapsed="false"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 customFormat="false" ht="12.8" hidden="false" customHeight="false" outlineLevel="0" collapsed="false"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 customFormat="false" ht="12.8" hidden="false" customHeight="false" outlineLevel="0" collapsed="false"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customFormat="false" ht="12.8" hidden="false" customHeight="false" outlineLevel="0" collapsed="false"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 customFormat="false" ht="12.8" hidden="false" customHeight="false" outlineLevel="0" collapsed="false"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 customFormat="false" ht="12.8" hidden="false" customHeight="false" outlineLevel="0" collapsed="false"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 customFormat="false" ht="12.8" hidden="false" customHeight="false" outlineLevel="0" collapsed="false"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 customFormat="false" ht="12.8" hidden="false" customHeight="false" outlineLevel="0" collapsed="false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customFormat="false" ht="12.8" hidden="false" customHeight="false" outlineLevel="0" collapsed="false"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 customFormat="false" ht="12.8" hidden="false" customHeight="false" outlineLevel="0" collapsed="false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 customFormat="false" ht="12.8" hidden="false" customHeight="false" outlineLevel="0" collapsed="false"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customFormat="false" ht="12.8" hidden="false" customHeight="false" outlineLevel="0" collapsed="false"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 customFormat="false" ht="12.8" hidden="false" customHeight="false" outlineLevel="0" collapsed="false"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 customFormat="false" ht="12.8" hidden="false" customHeight="false" outlineLevel="0" collapsed="false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 customFormat="false" ht="12.8" hidden="false" customHeight="false" outlineLevel="0" collapsed="false"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 customFormat="false" ht="12.8" hidden="false" customHeight="false" outlineLevel="0" collapsed="false"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 customFormat="false" ht="12.8" hidden="false" customHeight="false" outlineLevel="0" collapsed="false"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 customFormat="false" ht="12.8" hidden="false" customHeight="false" outlineLevel="0" collapsed="false"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 customFormat="false" ht="12.8" hidden="false" customHeight="false" outlineLevel="0" collapsed="false"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 customFormat="false" ht="12.8" hidden="false" customHeight="false" outlineLevel="0" collapsed="false"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 customFormat="false" ht="12.8" hidden="false" customHeight="false" outlineLevel="0" collapsed="false"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 customFormat="false" ht="12.8" hidden="false" customHeight="false" outlineLevel="0" collapsed="false"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 customFormat="false" ht="12.8" hidden="false" customHeight="false" outlineLevel="0" collapsed="false"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 customFormat="false" ht="12.8" hidden="false" customHeight="false" outlineLevel="0" collapsed="false"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 customFormat="false" ht="12.8" hidden="false" customHeight="false" outlineLevel="0" collapsed="false"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 customFormat="false" ht="12.8" hidden="false" customHeight="false" outlineLevel="0" collapsed="false"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 customFormat="false" ht="12.8" hidden="false" customHeight="false" outlineLevel="0" collapsed="false"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customFormat="false" ht="12.8" hidden="false" customHeight="false" outlineLevel="0" collapsed="false"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 customFormat="false" ht="12.8" hidden="false" customHeight="false" outlineLevel="0" collapsed="false"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 customFormat="false" ht="12.8" hidden="false" customHeight="false" outlineLevel="0" collapsed="false"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 customFormat="false" ht="12.8" hidden="false" customHeight="false" outlineLevel="0" collapsed="false"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 customFormat="false" ht="12.8" hidden="false" customHeight="false" outlineLevel="0" collapsed="false"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 customFormat="false" ht="12.8" hidden="false" customHeight="false" outlineLevel="0" collapsed="false"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 customFormat="false" ht="12.8" hidden="false" customHeight="false" outlineLevel="0" collapsed="false"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 customFormat="false" ht="12.8" hidden="false" customHeight="false" outlineLevel="0" collapsed="false"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 customFormat="false" ht="12.8" hidden="false" customHeight="false" outlineLevel="0" collapsed="false"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 customFormat="false" ht="12.8" hidden="false" customHeight="false" outlineLevel="0" collapsed="false"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 customFormat="false" ht="12.8" hidden="false" customHeight="false" outlineLevel="0" collapsed="false"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 customFormat="false" ht="12.8" hidden="false" customHeight="false" outlineLevel="0" collapsed="false"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 customFormat="false" ht="12.8" hidden="false" customHeight="false" outlineLevel="0" collapsed="false"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 customFormat="false" ht="12.8" hidden="false" customHeight="false" outlineLevel="0" collapsed="false"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 customFormat="false" ht="12.8" hidden="false" customHeight="false" outlineLevel="0" collapsed="false"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 customFormat="false" ht="12.8" hidden="false" customHeight="false" outlineLevel="0" collapsed="false"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 customFormat="false" ht="12.8" hidden="false" customHeight="false" outlineLevel="0" collapsed="false"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 customFormat="false" ht="12.8" hidden="false" customHeight="false" outlineLevel="0" collapsed="false"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 customFormat="false" ht="12.8" hidden="false" customHeight="false" outlineLevel="0" collapsed="false"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 customFormat="false" ht="12.8" hidden="false" customHeight="false" outlineLevel="0" collapsed="false"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 customFormat="false" ht="12.8" hidden="false" customHeight="false" outlineLevel="0" collapsed="false"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 customFormat="false" ht="12.8" hidden="false" customHeight="false" outlineLevel="0" collapsed="false"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 customFormat="false" ht="12.8" hidden="false" customHeight="false" outlineLevel="0" collapsed="false"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 customFormat="false" ht="12.8" hidden="false" customHeight="false" outlineLevel="0" collapsed="false"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 customFormat="false" ht="12.8" hidden="false" customHeight="false" outlineLevel="0" collapsed="false"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 customFormat="false" ht="12.8" hidden="false" customHeight="false" outlineLevel="0" collapsed="false"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 customFormat="false" ht="12.8" hidden="false" customHeight="false" outlineLevel="0" collapsed="false"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 customFormat="false" ht="12.8" hidden="false" customHeight="false" outlineLevel="0" collapsed="false"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 customFormat="false" ht="12.8" hidden="false" customHeight="false" outlineLevel="0" collapsed="false"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 customFormat="false" ht="12.8" hidden="false" customHeight="false" outlineLevel="0" collapsed="false"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 customFormat="false" ht="12.8" hidden="false" customHeight="false" outlineLevel="0" collapsed="false"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 customFormat="false" ht="12.8" hidden="false" customHeight="false" outlineLevel="0" collapsed="false"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customFormat="false" ht="12.8" hidden="false" customHeight="false" outlineLevel="0" collapsed="false"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customFormat="false" ht="12.8" hidden="false" customHeight="false" outlineLevel="0" collapsed="false"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customFormat="false" ht="12.8" hidden="false" customHeight="false" outlineLevel="0" collapsed="false"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 customFormat="false" ht="12.8" hidden="false" customHeight="false" outlineLevel="0" collapsed="false"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 customFormat="false" ht="12.8" hidden="false" customHeight="false" outlineLevel="0" collapsed="false"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 customFormat="false" ht="12.8" hidden="false" customHeight="false" outlineLevel="0" collapsed="false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 customFormat="false" ht="12.8" hidden="false" customHeight="false" outlineLevel="0" collapsed="false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 customFormat="false" ht="12.8" hidden="false" customHeight="false" outlineLevel="0" collapsed="false"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 customFormat="false" ht="12.8" hidden="false" customHeight="false" outlineLevel="0" collapsed="false"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 customFormat="false" ht="12.8" hidden="false" customHeight="false" outlineLevel="0" collapsed="false"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 customFormat="false" ht="12.8" hidden="false" customHeight="false" outlineLevel="0" collapsed="false"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 customFormat="false" ht="12.8" hidden="false" customHeight="false" outlineLevel="0" collapsed="false"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 customFormat="false" ht="12.8" hidden="false" customHeight="false" outlineLevel="0" collapsed="false"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 customFormat="false" ht="12.8" hidden="false" customHeight="false" outlineLevel="0" collapsed="false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 customFormat="false" ht="12.8" hidden="false" customHeight="false" outlineLevel="0" collapsed="false"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 customFormat="false" ht="12.8" hidden="false" customHeight="false" outlineLevel="0" collapsed="false"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 customFormat="false" ht="12.8" hidden="false" customHeight="false" outlineLevel="0" collapsed="false"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 customFormat="false" ht="12.8" hidden="false" customHeight="false" outlineLevel="0" collapsed="false"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 customFormat="false" ht="12.8" hidden="false" customHeight="false" outlineLevel="0" collapsed="false"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 customFormat="false" ht="12.8" hidden="false" customHeight="false" outlineLevel="0" collapsed="false"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 customFormat="false" ht="12.8" hidden="false" customHeight="false" outlineLevel="0" collapsed="false"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 customFormat="false" ht="12.8" hidden="false" customHeight="false" outlineLevel="0" collapsed="false"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customFormat="false" ht="12.8" hidden="false" customHeight="false" outlineLevel="0" collapsed="false"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 customFormat="false" ht="12.8" hidden="false" customHeight="false" outlineLevel="0" collapsed="false"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 customFormat="false" ht="12.8" hidden="false" customHeight="false" outlineLevel="0" collapsed="false"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 customFormat="false" ht="12.8" hidden="false" customHeight="false" outlineLevel="0" collapsed="false"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 customFormat="false" ht="12.8" hidden="false" customHeight="false" outlineLevel="0" collapsed="false"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 customFormat="false" ht="12.8" hidden="false" customHeight="false" outlineLevel="0" collapsed="false"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 customFormat="false" ht="12.8" hidden="false" customHeight="false" outlineLevel="0" collapsed="false"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customFormat="false" ht="12.8" hidden="false" customHeight="false" outlineLevel="0" collapsed="false"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 customFormat="false" ht="12.8" hidden="false" customHeight="false" outlineLevel="0" collapsed="false"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 customFormat="false" ht="12.8" hidden="false" customHeight="false" outlineLevel="0" collapsed="false"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 customFormat="false" ht="12.8" hidden="false" customHeight="false" outlineLevel="0" collapsed="false"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 customFormat="false" ht="12.8" hidden="false" customHeight="false" outlineLevel="0" collapsed="false"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 customFormat="false" ht="12.8" hidden="false" customHeight="false" outlineLevel="0" collapsed="false"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 customFormat="false" ht="12.8" hidden="false" customHeight="false" outlineLevel="0" collapsed="false"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customFormat="false" ht="12.8" hidden="false" customHeight="false" outlineLevel="0" collapsed="false"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 customFormat="false" ht="12.8" hidden="false" customHeight="false" outlineLevel="0" collapsed="false"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 customFormat="false" ht="12.8" hidden="false" customHeight="false" outlineLevel="0" collapsed="false"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 customFormat="false" ht="12.8" hidden="false" customHeight="false" outlineLevel="0" collapsed="false"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 customFormat="false" ht="12.8" hidden="false" customHeight="false" outlineLevel="0" collapsed="false"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 customFormat="false" ht="12.8" hidden="false" customHeight="false" outlineLevel="0" collapsed="false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 customFormat="false" ht="12.8" hidden="false" customHeight="false" outlineLevel="0" collapsed="false"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 customFormat="false" ht="12.8" hidden="false" customHeight="false" outlineLevel="0" collapsed="false"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 customFormat="false" ht="12.8" hidden="false" customHeight="false" outlineLevel="0" collapsed="false"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 customFormat="false" ht="12.8" hidden="false" customHeight="false" outlineLevel="0" collapsed="false"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 customFormat="false" ht="12.8" hidden="false" customHeight="false" outlineLevel="0" collapsed="false"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 customFormat="false" ht="12.8" hidden="false" customHeight="false" outlineLevel="0" collapsed="false"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 customFormat="false" ht="12.8" hidden="false" customHeight="false" outlineLevel="0" collapsed="false"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customFormat="false" ht="12.8" hidden="false" customHeight="false" outlineLevel="0" collapsed="false"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 customFormat="false" ht="12.8" hidden="false" customHeight="false" outlineLevel="0" collapsed="false"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 customFormat="false" ht="12.8" hidden="false" customHeight="false" outlineLevel="0" collapsed="false"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 customFormat="false" ht="12.8" hidden="false" customHeight="false" outlineLevel="0" collapsed="false"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 customFormat="false" ht="12.8" hidden="false" customHeight="false" outlineLevel="0" collapsed="false"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customFormat="false" ht="12.8" hidden="false" customHeight="false" outlineLevel="0" collapsed="false"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customFormat="false" ht="12.8" hidden="false" customHeight="false" outlineLevel="0" collapsed="false"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customFormat="false" ht="12.8" hidden="false" customHeight="false" outlineLevel="0" collapsed="false"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 customFormat="false" ht="12.8" hidden="false" customHeight="false" outlineLevel="0" collapsed="false"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 customFormat="false" ht="12.8" hidden="false" customHeight="false" outlineLevel="0" collapsed="false"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 customFormat="false" ht="12.8" hidden="false" customHeight="false" outlineLevel="0" collapsed="false"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 customFormat="false" ht="12.8" hidden="false" customHeight="false" outlineLevel="0" collapsed="false"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 customFormat="false" ht="12.8" hidden="false" customHeight="false" outlineLevel="0" collapsed="false"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 customFormat="false" ht="12.8" hidden="false" customHeight="false" outlineLevel="0" collapsed="false"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 customFormat="false" ht="12.8" hidden="false" customHeight="false" outlineLevel="0" collapsed="false"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customFormat="false" ht="12.8" hidden="false" customHeight="false" outlineLevel="0" collapsed="false"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customFormat="false" ht="12.8" hidden="false" customHeight="false" outlineLevel="0" collapsed="false"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customFormat="false" ht="12.8" hidden="false" customHeight="false" outlineLevel="0" collapsed="false"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customFormat="false" ht="12.8" hidden="false" customHeight="false" outlineLevel="0" collapsed="false"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customFormat="false" ht="12.8" hidden="false" customHeight="false" outlineLevel="0" collapsed="false"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customFormat="false" ht="12.8" hidden="false" customHeight="false" outlineLevel="0" collapsed="false"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customFormat="false" ht="12.8" hidden="false" customHeight="false" outlineLevel="0" collapsed="false"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customFormat="false" ht="12.8" hidden="false" customHeight="false" outlineLevel="0" collapsed="false"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customFormat="false" ht="12.8" hidden="false" customHeight="false" outlineLevel="0" collapsed="false"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customFormat="false" ht="12.8" hidden="false" customHeight="false" outlineLevel="0" collapsed="false"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customFormat="false" ht="12.8" hidden="false" customHeight="false" outlineLevel="0" collapsed="false"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customFormat="false" ht="12.8" hidden="false" customHeight="false" outlineLevel="0" collapsed="false"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customFormat="false" ht="12.8" hidden="false" customHeight="false" outlineLevel="0" collapsed="false"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customFormat="false" ht="12.8" hidden="false" customHeight="false" outlineLevel="0" collapsed="false"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customFormat="false" ht="12.8" hidden="false" customHeight="false" outlineLevel="0" collapsed="false"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customFormat="false" ht="12.8" hidden="false" customHeight="false" outlineLevel="0" collapsed="false"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customFormat="false" ht="12.8" hidden="false" customHeight="false" outlineLevel="0" collapsed="false"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customFormat="false" ht="12.8" hidden="false" customHeight="false" outlineLevel="0" collapsed="false"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customFormat="false" ht="12.8" hidden="false" customHeight="false" outlineLevel="0" collapsed="false"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customFormat="false" ht="12.8" hidden="false" customHeight="false" outlineLevel="0" collapsed="false"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customFormat="false" ht="12.8" hidden="false" customHeight="false" outlineLevel="0" collapsed="false"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customFormat="false" ht="12.8" hidden="false" customHeight="false" outlineLevel="0" collapsed="false"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customFormat="false" ht="12.8" hidden="false" customHeight="false" outlineLevel="0" collapsed="false"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customFormat="false" ht="12.8" hidden="false" customHeight="false" outlineLevel="0" collapsed="false"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customFormat="false" ht="12.8" hidden="false" customHeight="false" outlineLevel="0" collapsed="false"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customFormat="false" ht="12.8" hidden="false" customHeight="false" outlineLevel="0" collapsed="false"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customFormat="false" ht="12.8" hidden="false" customHeight="false" outlineLevel="0" collapsed="false"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 customFormat="false" ht="12.8" hidden="false" customHeight="false" outlineLevel="0" collapsed="false"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 customFormat="false" ht="12.8" hidden="false" customHeight="false" outlineLevel="0" collapsed="false"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 customFormat="false" ht="12.8" hidden="false" customHeight="false" outlineLevel="0" collapsed="false"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 customFormat="false" ht="12.8" hidden="false" customHeight="false" outlineLevel="0" collapsed="false"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 customFormat="false" ht="12.8" hidden="false" customHeight="false" outlineLevel="0" collapsed="false"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 customFormat="false" ht="12.8" hidden="false" customHeight="false" outlineLevel="0" collapsed="false"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 customFormat="false" ht="12.8" hidden="false" customHeight="false" outlineLevel="0" collapsed="false"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 customFormat="false" ht="12.8" hidden="false" customHeight="false" outlineLevel="0" collapsed="false"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 customFormat="false" ht="12.8" hidden="false" customHeight="false" outlineLevel="0" collapsed="false"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 customFormat="false" ht="12.8" hidden="false" customHeight="false" outlineLevel="0" collapsed="false"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 customFormat="false" ht="12.8" hidden="false" customHeight="false" outlineLevel="0" collapsed="false"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 customFormat="false" ht="12.8" hidden="false" customHeight="false" outlineLevel="0" collapsed="false"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 customFormat="false" ht="12.8" hidden="false" customHeight="false" outlineLevel="0" collapsed="false"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customFormat="false" ht="12.8" hidden="false" customHeight="false" outlineLevel="0" collapsed="false"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 customFormat="false" ht="12.8" hidden="false" customHeight="false" outlineLevel="0" collapsed="false"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 customFormat="false" ht="12.8" hidden="false" customHeight="false" outlineLevel="0" collapsed="false"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 customFormat="false" ht="12.8" hidden="false" customHeight="false" outlineLevel="0" collapsed="false"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 customFormat="false" ht="12.8" hidden="false" customHeight="false" outlineLevel="0" collapsed="false"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 customFormat="false" ht="12.8" hidden="false" customHeight="false" outlineLevel="0" collapsed="false"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 customFormat="false" ht="12.8" hidden="false" customHeight="false" outlineLevel="0" collapsed="false"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 customFormat="false" ht="12.8" hidden="false" customHeight="false" outlineLevel="0" collapsed="false"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 customFormat="false" ht="12.8" hidden="false" customHeight="false" outlineLevel="0" collapsed="false"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 customFormat="false" ht="12.8" hidden="false" customHeight="false" outlineLevel="0" collapsed="false"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 customFormat="false" ht="12.8" hidden="false" customHeight="false" outlineLevel="0" collapsed="false"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 customFormat="false" ht="12.8" hidden="false" customHeight="false" outlineLevel="0" collapsed="false"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 customFormat="false" ht="12.8" hidden="false" customHeight="false" outlineLevel="0" collapsed="false"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 customFormat="false" ht="12.8" hidden="false" customHeight="false" outlineLevel="0" collapsed="false"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 customFormat="false" ht="12.8" hidden="false" customHeight="false" outlineLevel="0" collapsed="false"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 customFormat="false" ht="12.8" hidden="false" customHeight="false" outlineLevel="0" collapsed="false"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 customFormat="false" ht="12.8" hidden="false" customHeight="false" outlineLevel="0" collapsed="false"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 customFormat="false" ht="12.8" hidden="false" customHeight="false" outlineLevel="0" collapsed="false"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 customFormat="false" ht="12.8" hidden="false" customHeight="false" outlineLevel="0" collapsed="false"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 customFormat="false" ht="12.8" hidden="false" customHeight="false" outlineLevel="0" collapsed="false"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 customFormat="false" ht="12.8" hidden="false" customHeight="false" outlineLevel="0" collapsed="false"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 customFormat="false" ht="12.8" hidden="false" customHeight="false" outlineLevel="0" collapsed="false"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 customFormat="false" ht="12.8" hidden="false" customHeight="false" outlineLevel="0" collapsed="false"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 customFormat="false" ht="12.8" hidden="false" customHeight="false" outlineLevel="0" collapsed="false"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 customFormat="false" ht="12.8" hidden="false" customHeight="false" outlineLevel="0" collapsed="false"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 customFormat="false" ht="12.8" hidden="false" customHeight="false" outlineLevel="0" collapsed="false"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 customFormat="false" ht="12.8" hidden="false" customHeight="false" outlineLevel="0" collapsed="false"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 customFormat="false" ht="12.8" hidden="false" customHeight="false" outlineLevel="0" collapsed="false"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 customFormat="false" ht="12.8" hidden="false" customHeight="false" outlineLevel="0" collapsed="false"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 customFormat="false" ht="12.8" hidden="false" customHeight="false" outlineLevel="0" collapsed="false"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 customFormat="false" ht="12.8" hidden="false" customHeight="false" outlineLevel="0" collapsed="false"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 customFormat="false" ht="12.8" hidden="false" customHeight="false" outlineLevel="0" collapsed="false"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 customFormat="false" ht="12.8" hidden="false" customHeight="false" outlineLevel="0" collapsed="false"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 customFormat="false" ht="12.8" hidden="false" customHeight="false" outlineLevel="0" collapsed="false"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 customFormat="false" ht="12.8" hidden="false" customHeight="false" outlineLevel="0" collapsed="false"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 customFormat="false" ht="12.8" hidden="false" customHeight="false" outlineLevel="0" collapsed="false"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 customFormat="false" ht="12.8" hidden="false" customHeight="false" outlineLevel="0" collapsed="false"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 customFormat="false" ht="12.8" hidden="false" customHeight="false" outlineLevel="0" collapsed="false"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 customFormat="false" ht="12.8" hidden="false" customHeight="false" outlineLevel="0" collapsed="false"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 customFormat="false" ht="12.8" hidden="false" customHeight="false" outlineLevel="0" collapsed="false"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 customFormat="false" ht="12.8" hidden="false" customHeight="false" outlineLevel="0" collapsed="false"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 customFormat="false" ht="12.8" hidden="false" customHeight="false" outlineLevel="0" collapsed="false"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 customFormat="false" ht="12.8" hidden="false" customHeight="false" outlineLevel="0" collapsed="false"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 customFormat="false" ht="12.8" hidden="false" customHeight="false" outlineLevel="0" collapsed="false"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 customFormat="false" ht="12.8" hidden="false" customHeight="false" outlineLevel="0" collapsed="false"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 customFormat="false" ht="12.8" hidden="false" customHeight="false" outlineLevel="0" collapsed="false"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 customFormat="false" ht="12.8" hidden="false" customHeight="false" outlineLevel="0" collapsed="false"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 customFormat="false" ht="12.8" hidden="false" customHeight="false" outlineLevel="0" collapsed="false"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 customFormat="false" ht="12.8" hidden="false" customHeight="false" outlineLevel="0" collapsed="false"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 customFormat="false" ht="12.8" hidden="false" customHeight="false" outlineLevel="0" collapsed="false"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 customFormat="false" ht="12.8" hidden="false" customHeight="false" outlineLevel="0" collapsed="false"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 customFormat="false" ht="12.8" hidden="false" customHeight="false" outlineLevel="0" collapsed="false"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 customFormat="false" ht="12.8" hidden="false" customHeight="false" outlineLevel="0" collapsed="false"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 customFormat="false" ht="12.8" hidden="false" customHeight="false" outlineLevel="0" collapsed="false"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 customFormat="false" ht="12.8" hidden="false" customHeight="false" outlineLevel="0" collapsed="false"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 customFormat="false" ht="12.8" hidden="false" customHeight="false" outlineLevel="0" collapsed="false"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 customFormat="false" ht="12.8" hidden="false" customHeight="false" outlineLevel="0" collapsed="false"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 customFormat="false" ht="12.8" hidden="false" customHeight="false" outlineLevel="0" collapsed="false"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 customFormat="false" ht="12.8" hidden="false" customHeight="false" outlineLevel="0" collapsed="false"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 customFormat="false" ht="12.8" hidden="false" customHeight="false" outlineLevel="0" collapsed="false"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 customFormat="false" ht="12.8" hidden="false" customHeight="false" outlineLevel="0" collapsed="false"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 customFormat="false" ht="12.8" hidden="false" customHeight="false" outlineLevel="0" collapsed="false"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 customFormat="false" ht="12.8" hidden="false" customHeight="false" outlineLevel="0" collapsed="false"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 customFormat="false" ht="12.8" hidden="false" customHeight="false" outlineLevel="0" collapsed="false"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 customFormat="false" ht="12.8" hidden="false" customHeight="false" outlineLevel="0" collapsed="false"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 customFormat="false" ht="12.8" hidden="false" customHeight="false" outlineLevel="0" collapsed="false"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 customFormat="false" ht="12.8" hidden="false" customHeight="false" outlineLevel="0" collapsed="false"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 customFormat="false" ht="12.8" hidden="false" customHeight="false" outlineLevel="0" collapsed="false"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 customFormat="false" ht="12.8" hidden="false" customHeight="false" outlineLevel="0" collapsed="false"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 customFormat="false" ht="12.8" hidden="false" customHeight="false" outlineLevel="0" collapsed="false"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 customFormat="false" ht="12.8" hidden="false" customHeight="false" outlineLevel="0" collapsed="false"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 customFormat="false" ht="12.8" hidden="false" customHeight="false" outlineLevel="0" collapsed="false"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 customFormat="false" ht="12.8" hidden="false" customHeight="false" outlineLevel="0" collapsed="false"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 customFormat="false" ht="12.8" hidden="false" customHeight="false" outlineLevel="0" collapsed="false"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 customFormat="false" ht="12.8" hidden="false" customHeight="false" outlineLevel="0" collapsed="false"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 customFormat="false" ht="12.8" hidden="false" customHeight="false" outlineLevel="0" collapsed="false"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 customFormat="false" ht="12.8" hidden="false" customHeight="false" outlineLevel="0" collapsed="false"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 customFormat="false" ht="12.8" hidden="false" customHeight="false" outlineLevel="0" collapsed="false"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 customFormat="false" ht="12.8" hidden="false" customHeight="false" outlineLevel="0" collapsed="false"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 customFormat="false" ht="12.8" hidden="false" customHeight="false" outlineLevel="0" collapsed="false"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 customFormat="false" ht="12.8" hidden="false" customHeight="false" outlineLevel="0" collapsed="false"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 customFormat="false" ht="12.8" hidden="false" customHeight="false" outlineLevel="0" collapsed="false"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 customFormat="false" ht="12.8" hidden="false" customHeight="false" outlineLevel="0" collapsed="false"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 customFormat="false" ht="12.8" hidden="false" customHeight="false" outlineLevel="0" collapsed="false"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 customFormat="false" ht="12.8" hidden="false" customHeight="false" outlineLevel="0" collapsed="false"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 customFormat="false" ht="12.8" hidden="false" customHeight="false" outlineLevel="0" collapsed="false"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 customFormat="false" ht="12.8" hidden="false" customHeight="false" outlineLevel="0" collapsed="false"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 customFormat="false" ht="12.8" hidden="false" customHeight="false" outlineLevel="0" collapsed="false"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 customFormat="false" ht="12.8" hidden="false" customHeight="false" outlineLevel="0" collapsed="false"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 customFormat="false" ht="12.8" hidden="false" customHeight="false" outlineLevel="0" collapsed="false"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customFormat="false" ht="12.8" hidden="false" customHeight="false" outlineLevel="0" collapsed="false"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 customFormat="false" ht="12.8" hidden="false" customHeight="false" outlineLevel="0" collapsed="false"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 customFormat="false" ht="12.8" hidden="false" customHeight="false" outlineLevel="0" collapsed="false"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 customFormat="false" ht="12.8" hidden="false" customHeight="false" outlineLevel="0" collapsed="false"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 customFormat="false" ht="12.8" hidden="false" customHeight="false" outlineLevel="0" collapsed="false"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 customFormat="false" ht="12.8" hidden="false" customHeight="false" outlineLevel="0" collapsed="false"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 customFormat="false" ht="12.8" hidden="false" customHeight="false" outlineLevel="0" collapsed="false"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 customFormat="false" ht="12.8" hidden="false" customHeight="false" outlineLevel="0" collapsed="false"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 customFormat="false" ht="12.8" hidden="false" customHeight="false" outlineLevel="0" collapsed="false"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 customFormat="false" ht="12.8" hidden="false" customHeight="false" outlineLevel="0" collapsed="false"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 customFormat="false" ht="12.8" hidden="false" customHeight="false" outlineLevel="0" collapsed="false"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 customFormat="false" ht="12.8" hidden="false" customHeight="false" outlineLevel="0" collapsed="false"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 customFormat="false" ht="12.8" hidden="false" customHeight="false" outlineLevel="0" collapsed="false"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 customFormat="false" ht="12.8" hidden="false" customHeight="false" outlineLevel="0" collapsed="false"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 customFormat="false" ht="12.8" hidden="false" customHeight="false" outlineLevel="0" collapsed="false"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 customFormat="false" ht="12.8" hidden="false" customHeight="false" outlineLevel="0" collapsed="false"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 customFormat="false" ht="12.8" hidden="false" customHeight="false" outlineLevel="0" collapsed="false"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 customFormat="false" ht="12.8" hidden="false" customHeight="false" outlineLevel="0" collapsed="false"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 customFormat="false" ht="12.8" hidden="false" customHeight="false" outlineLevel="0" collapsed="false"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 customFormat="false" ht="12.8" hidden="false" customHeight="false" outlineLevel="0" collapsed="false"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 customFormat="false" ht="12.8" hidden="false" customHeight="false" outlineLevel="0" collapsed="false"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 customFormat="false" ht="12.8" hidden="false" customHeight="false" outlineLevel="0" collapsed="false"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 customFormat="false" ht="12.8" hidden="false" customHeight="false" outlineLevel="0" collapsed="false"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 customFormat="false" ht="12.8" hidden="false" customHeight="false" outlineLevel="0" collapsed="false"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 customFormat="false" ht="12.8" hidden="false" customHeight="false" outlineLevel="0" collapsed="false"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 customFormat="false" ht="12.8" hidden="false" customHeight="false" outlineLevel="0" collapsed="false"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 customFormat="false" ht="12.8" hidden="false" customHeight="false" outlineLevel="0" collapsed="false"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 customFormat="false" ht="12.8" hidden="false" customHeight="false" outlineLevel="0" collapsed="false"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 customFormat="false" ht="12.8" hidden="false" customHeight="false" outlineLevel="0" collapsed="false"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 customFormat="false" ht="12.8" hidden="false" customHeight="false" outlineLevel="0" collapsed="false"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 customFormat="false" ht="12.8" hidden="false" customHeight="false" outlineLevel="0" collapsed="false"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 customFormat="false" ht="12.8" hidden="false" customHeight="false" outlineLevel="0" collapsed="false"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 customFormat="false" ht="12.8" hidden="false" customHeight="false" outlineLevel="0" collapsed="false"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 customFormat="false" ht="12.8" hidden="false" customHeight="false" outlineLevel="0" collapsed="false"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 customFormat="false" ht="12.8" hidden="false" customHeight="false" outlineLevel="0" collapsed="false"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 customFormat="false" ht="12.8" hidden="false" customHeight="false" outlineLevel="0" collapsed="false"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 customFormat="false" ht="12.8" hidden="false" customHeight="false" outlineLevel="0" collapsed="false"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 customFormat="false" ht="12.8" hidden="false" customHeight="false" outlineLevel="0" collapsed="false"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 customFormat="false" ht="12.8" hidden="false" customHeight="false" outlineLevel="0" collapsed="false"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 customFormat="false" ht="12.8" hidden="false" customHeight="false" outlineLevel="0" collapsed="false"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 customFormat="false" ht="12.8" hidden="false" customHeight="false" outlineLevel="0" collapsed="false"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 customFormat="false" ht="12.8" hidden="false" customHeight="false" outlineLevel="0" collapsed="false"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 customFormat="false" ht="12.8" hidden="false" customHeight="false" outlineLevel="0" collapsed="false"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 customFormat="false" ht="12.8" hidden="false" customHeight="false" outlineLevel="0" collapsed="false"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 customFormat="false" ht="12.8" hidden="false" customHeight="false" outlineLevel="0" collapsed="false"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 customFormat="false" ht="12.8" hidden="false" customHeight="false" outlineLevel="0" collapsed="false"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 customFormat="false" ht="12.8" hidden="false" customHeight="false" outlineLevel="0" collapsed="false"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 customFormat="false" ht="12.8" hidden="false" customHeight="false" outlineLevel="0" collapsed="false"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 customFormat="false" ht="12.8" hidden="false" customHeight="false" outlineLevel="0" collapsed="false"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 customFormat="false" ht="12.8" hidden="false" customHeight="false" outlineLevel="0" collapsed="false"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 customFormat="false" ht="12.8" hidden="false" customHeight="false" outlineLevel="0" collapsed="false"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 customFormat="false" ht="12.8" hidden="false" customHeight="false" outlineLevel="0" collapsed="false"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 customFormat="false" ht="12.8" hidden="false" customHeight="false" outlineLevel="0" collapsed="false"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 customFormat="false" ht="12.8" hidden="false" customHeight="false" outlineLevel="0" collapsed="false"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 customFormat="false" ht="12.8" hidden="false" customHeight="false" outlineLevel="0" collapsed="false"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 customFormat="false" ht="12.8" hidden="false" customHeight="false" outlineLevel="0" collapsed="false"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 customFormat="false" ht="12.8" hidden="false" customHeight="false" outlineLevel="0" collapsed="false"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 customFormat="false" ht="12.8" hidden="false" customHeight="false" outlineLevel="0" collapsed="false"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 customFormat="false" ht="12.8" hidden="false" customHeight="false" outlineLevel="0" collapsed="false"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 customFormat="false" ht="12.8" hidden="false" customHeight="false" outlineLevel="0" collapsed="false"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 customFormat="false" ht="12.8" hidden="false" customHeight="false" outlineLevel="0" collapsed="false"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 customFormat="false" ht="12.8" hidden="false" customHeight="false" outlineLevel="0" collapsed="false"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 customFormat="false" ht="12.8" hidden="false" customHeight="false" outlineLevel="0" collapsed="false"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 customFormat="false" ht="12.8" hidden="false" customHeight="false" outlineLevel="0" collapsed="false"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 customFormat="false" ht="12.8" hidden="false" customHeight="false" outlineLevel="0" collapsed="false"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 customFormat="false" ht="12.8" hidden="false" customHeight="false" outlineLevel="0" collapsed="false"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 customFormat="false" ht="12.8" hidden="false" customHeight="false" outlineLevel="0" collapsed="false"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 customFormat="false" ht="12.8" hidden="false" customHeight="false" outlineLevel="0" collapsed="false"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 customFormat="false" ht="12.8" hidden="false" customHeight="false" outlineLevel="0" collapsed="false"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 customFormat="false" ht="12.8" hidden="false" customHeight="false" outlineLevel="0" collapsed="false"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 customFormat="false" ht="12.8" hidden="false" customHeight="false" outlineLevel="0" collapsed="false"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 customFormat="false" ht="12.8" hidden="false" customHeight="false" outlineLevel="0" collapsed="false"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 customFormat="false" ht="12.8" hidden="false" customHeight="false" outlineLevel="0" collapsed="false"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 customFormat="false" ht="12.8" hidden="false" customHeight="false" outlineLevel="0" collapsed="false"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 customFormat="false" ht="12.8" hidden="false" customHeight="false" outlineLevel="0" collapsed="false"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 customFormat="false" ht="12.8" hidden="false" customHeight="false" outlineLevel="0" collapsed="false"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 customFormat="false" ht="12.8" hidden="false" customHeight="false" outlineLevel="0" collapsed="false"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 customFormat="false" ht="12.8" hidden="false" customHeight="false" outlineLevel="0" collapsed="false"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 customFormat="false" ht="12.8" hidden="false" customHeight="false" outlineLevel="0" collapsed="false"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 customFormat="false" ht="12.8" hidden="false" customHeight="false" outlineLevel="0" collapsed="false"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 customFormat="false" ht="12.8" hidden="false" customHeight="false" outlineLevel="0" collapsed="false"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 customFormat="false" ht="12.8" hidden="false" customHeight="false" outlineLevel="0" collapsed="false"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 customFormat="false" ht="12.8" hidden="false" customHeight="false" outlineLevel="0" collapsed="false"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 customFormat="false" ht="12.8" hidden="false" customHeight="false" outlineLevel="0" collapsed="false"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 customFormat="false" ht="12.8" hidden="false" customHeight="false" outlineLevel="0" collapsed="false"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 customFormat="false" ht="12.8" hidden="false" customHeight="false" outlineLevel="0" collapsed="false"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 customFormat="false" ht="12.8" hidden="false" customHeight="false" outlineLevel="0" collapsed="false"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 customFormat="false" ht="12.8" hidden="false" customHeight="false" outlineLevel="0" collapsed="false"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 customFormat="false" ht="12.8" hidden="false" customHeight="false" outlineLevel="0" collapsed="false"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 customFormat="false" ht="12.8" hidden="false" customHeight="false" outlineLevel="0" collapsed="false"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 customFormat="false" ht="12.8" hidden="false" customHeight="false" outlineLevel="0" collapsed="false"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 customFormat="false" ht="12.8" hidden="false" customHeight="false" outlineLevel="0" collapsed="false"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 customFormat="false" ht="12.8" hidden="false" customHeight="false" outlineLevel="0" collapsed="false"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 customFormat="false" ht="12.8" hidden="false" customHeight="false" outlineLevel="0" collapsed="false"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 customFormat="false" ht="12.8" hidden="false" customHeight="false" outlineLevel="0" collapsed="false"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 customFormat="false" ht="12.8" hidden="false" customHeight="false" outlineLevel="0" collapsed="false"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 customFormat="false" ht="12.8" hidden="false" customHeight="false" outlineLevel="0" collapsed="false"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 customFormat="false" ht="12.8" hidden="false" customHeight="false" outlineLevel="0" collapsed="false"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 customFormat="false" ht="12.8" hidden="false" customHeight="false" outlineLevel="0" collapsed="false"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 customFormat="false" ht="12.8" hidden="false" customHeight="false" outlineLevel="0" collapsed="false"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 customFormat="false" ht="12.8" hidden="false" customHeight="false" outlineLevel="0" collapsed="false"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 customFormat="false" ht="12.8" hidden="false" customHeight="false" outlineLevel="0" collapsed="false"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 customFormat="false" ht="12.8" hidden="false" customHeight="false" outlineLevel="0" collapsed="false"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 customFormat="false" ht="12.8" hidden="false" customHeight="false" outlineLevel="0" collapsed="false"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 customFormat="false" ht="12.8" hidden="false" customHeight="false" outlineLevel="0" collapsed="false"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 customFormat="false" ht="12.8" hidden="false" customHeight="false" outlineLevel="0" collapsed="false"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 customFormat="false" ht="12.8" hidden="false" customHeight="false" outlineLevel="0" collapsed="false"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 customFormat="false" ht="12.8" hidden="false" customHeight="false" outlineLevel="0" collapsed="false"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 customFormat="false" ht="12.8" hidden="false" customHeight="false" outlineLevel="0" collapsed="false"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 customFormat="false" ht="12.8" hidden="false" customHeight="false" outlineLevel="0" collapsed="false"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 customFormat="false" ht="12.8" hidden="false" customHeight="false" outlineLevel="0" collapsed="false"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 customFormat="false" ht="12.8" hidden="false" customHeight="false" outlineLevel="0" collapsed="false"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 customFormat="false" ht="12.8" hidden="false" customHeight="false" outlineLevel="0" collapsed="false"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 customFormat="false" ht="12.8" hidden="false" customHeight="false" outlineLevel="0" collapsed="false"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 customFormat="false" ht="12.8" hidden="false" customHeight="false" outlineLevel="0" collapsed="false"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 customFormat="false" ht="12.8" hidden="false" customHeight="false" outlineLevel="0" collapsed="false"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 customFormat="false" ht="12.8" hidden="false" customHeight="false" outlineLevel="0" collapsed="false"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 customFormat="false" ht="12.8" hidden="false" customHeight="false" outlineLevel="0" collapsed="false"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 customFormat="false" ht="12.8" hidden="false" customHeight="false" outlineLevel="0" collapsed="false"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 customFormat="false" ht="12.8" hidden="false" customHeight="false" outlineLevel="0" collapsed="false"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 customFormat="false" ht="12.8" hidden="false" customHeight="false" outlineLevel="0" collapsed="false"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 customFormat="false" ht="12.8" hidden="false" customHeight="false" outlineLevel="0" collapsed="false"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 customFormat="false" ht="12.8" hidden="false" customHeight="false" outlineLevel="0" collapsed="false"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 customFormat="false" ht="12.8" hidden="false" customHeight="false" outlineLevel="0" collapsed="false"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 customFormat="false" ht="12.8" hidden="false" customHeight="false" outlineLevel="0" collapsed="false"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 customFormat="false" ht="12.8" hidden="false" customHeight="false" outlineLevel="0" collapsed="false"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 customFormat="false" ht="12.8" hidden="false" customHeight="false" outlineLevel="0" collapsed="false"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 customFormat="false" ht="12.8" hidden="false" customHeight="false" outlineLevel="0" collapsed="false"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 customFormat="false" ht="12.8" hidden="false" customHeight="false" outlineLevel="0" collapsed="false"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 customFormat="false" ht="12.8" hidden="false" customHeight="false" outlineLevel="0" collapsed="false"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 customFormat="false" ht="12.8" hidden="false" customHeight="false" outlineLevel="0" collapsed="false"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 customFormat="false" ht="12.8" hidden="false" customHeight="false" outlineLevel="0" collapsed="false"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 customFormat="false" ht="12.8" hidden="false" customHeight="false" outlineLevel="0" collapsed="false"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 customFormat="false" ht="12.8" hidden="false" customHeight="false" outlineLevel="0" collapsed="false"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 customFormat="false" ht="12.8" hidden="false" customHeight="false" outlineLevel="0" collapsed="false"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 customFormat="false" ht="12.8" hidden="false" customHeight="false" outlineLevel="0" collapsed="false"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 customFormat="false" ht="12.8" hidden="false" customHeight="false" outlineLevel="0" collapsed="false"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 customFormat="false" ht="12.8" hidden="false" customHeight="false" outlineLevel="0" collapsed="false"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 customFormat="false" ht="12.8" hidden="false" customHeight="false" outlineLevel="0" collapsed="false"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 customFormat="false" ht="12.8" hidden="false" customHeight="false" outlineLevel="0" collapsed="false"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 customFormat="false" ht="12.8" hidden="false" customHeight="false" outlineLevel="0" collapsed="false"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 customFormat="false" ht="12.8" hidden="false" customHeight="false" outlineLevel="0" collapsed="false"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 customFormat="false" ht="12.8" hidden="false" customHeight="false" outlineLevel="0" collapsed="false"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 customFormat="false" ht="12.8" hidden="false" customHeight="false" outlineLevel="0" collapsed="false"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 customFormat="false" ht="12.8" hidden="false" customHeight="false" outlineLevel="0" collapsed="false"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 customFormat="false" ht="12.8" hidden="false" customHeight="false" outlineLevel="0" collapsed="false"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 customFormat="false" ht="12.8" hidden="false" customHeight="false" outlineLevel="0" collapsed="false"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 customFormat="false" ht="12.8" hidden="false" customHeight="false" outlineLevel="0" collapsed="false"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 customFormat="false" ht="12.8" hidden="false" customHeight="false" outlineLevel="0" collapsed="false"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 customFormat="false" ht="12.8" hidden="false" customHeight="false" outlineLevel="0" collapsed="false"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 customFormat="false" ht="12.8" hidden="false" customHeight="false" outlineLevel="0" collapsed="false"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 customFormat="false" ht="12.8" hidden="false" customHeight="false" outlineLevel="0" collapsed="false"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 customFormat="false" ht="12.8" hidden="false" customHeight="false" outlineLevel="0" collapsed="false"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 customFormat="false" ht="12.8" hidden="false" customHeight="false" outlineLevel="0" collapsed="false"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 customFormat="false" ht="12.8" hidden="false" customHeight="false" outlineLevel="0" collapsed="false"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 customFormat="false" ht="12.8" hidden="false" customHeight="false" outlineLevel="0" collapsed="false"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 customFormat="false" ht="12.8" hidden="false" customHeight="false" outlineLevel="0" collapsed="false"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 customFormat="false" ht="12.8" hidden="false" customHeight="false" outlineLevel="0" collapsed="false"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customFormat="false" ht="12.8" hidden="false" customHeight="false" outlineLevel="0" collapsed="false"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 customFormat="false" ht="12.8" hidden="false" customHeight="false" outlineLevel="0" collapsed="false"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 customFormat="false" ht="12.8" hidden="false" customHeight="false" outlineLevel="0" collapsed="false"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 customFormat="false" ht="12.8" hidden="false" customHeight="false" outlineLevel="0" collapsed="false"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 customFormat="false" ht="12.8" hidden="false" customHeight="false" outlineLevel="0" collapsed="false"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 customFormat="false" ht="12.8" hidden="false" customHeight="false" outlineLevel="0" collapsed="false"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 customFormat="false" ht="12.8" hidden="false" customHeight="false" outlineLevel="0" collapsed="false"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 customFormat="false" ht="12.8" hidden="false" customHeight="false" outlineLevel="0" collapsed="false"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 customFormat="false" ht="12.8" hidden="false" customHeight="false" outlineLevel="0" collapsed="false"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 customFormat="false" ht="12.8" hidden="false" customHeight="false" outlineLevel="0" collapsed="false"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 customFormat="false" ht="12.8" hidden="false" customHeight="false" outlineLevel="0" collapsed="false"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 customFormat="false" ht="12.8" hidden="false" customHeight="false" outlineLevel="0" collapsed="false"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 customFormat="false" ht="12.8" hidden="false" customHeight="false" outlineLevel="0" collapsed="false"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 customFormat="false" ht="12.8" hidden="false" customHeight="false" outlineLevel="0" collapsed="false"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 customFormat="false" ht="12.8" hidden="false" customHeight="false" outlineLevel="0" collapsed="false"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 customFormat="false" ht="12.8" hidden="false" customHeight="false" outlineLevel="0" collapsed="false"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 customFormat="false" ht="12.8" hidden="false" customHeight="false" outlineLevel="0" collapsed="false"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 customFormat="false" ht="12.8" hidden="false" customHeight="false" outlineLevel="0" collapsed="false"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 customFormat="false" ht="12.8" hidden="false" customHeight="false" outlineLevel="0" collapsed="false"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 customFormat="false" ht="12.8" hidden="false" customHeight="false" outlineLevel="0" collapsed="false"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 customFormat="false" ht="12.8" hidden="false" customHeight="false" outlineLevel="0" collapsed="false"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 customFormat="false" ht="12.8" hidden="false" customHeight="false" outlineLevel="0" collapsed="false"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 customFormat="false" ht="12.8" hidden="false" customHeight="false" outlineLevel="0" collapsed="false"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 customFormat="false" ht="12.8" hidden="false" customHeight="false" outlineLevel="0" collapsed="false"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 customFormat="false" ht="12.8" hidden="false" customHeight="false" outlineLevel="0" collapsed="false"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 customFormat="false" ht="12.8" hidden="false" customHeight="false" outlineLevel="0" collapsed="false"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 customFormat="false" ht="12.8" hidden="false" customHeight="false" outlineLevel="0" collapsed="false"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 customFormat="false" ht="12.8" hidden="false" customHeight="false" outlineLevel="0" collapsed="false"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 customFormat="false" ht="12.8" hidden="false" customHeight="false" outlineLevel="0" collapsed="false"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 customFormat="false" ht="12.8" hidden="false" customHeight="false" outlineLevel="0" collapsed="false"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 customFormat="false" ht="12.8" hidden="false" customHeight="false" outlineLevel="0" collapsed="false"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 customFormat="false" ht="12.8" hidden="false" customHeight="false" outlineLevel="0" collapsed="false"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 customFormat="false" ht="12.8" hidden="false" customHeight="false" outlineLevel="0" collapsed="false"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 customFormat="false" ht="12.8" hidden="false" customHeight="false" outlineLevel="0" collapsed="false"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 customFormat="false" ht="12.8" hidden="false" customHeight="false" outlineLevel="0" collapsed="false"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 customFormat="false" ht="12.8" hidden="false" customHeight="false" outlineLevel="0" collapsed="false"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 customFormat="false" ht="12.8" hidden="false" customHeight="false" outlineLevel="0" collapsed="false"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 customFormat="false" ht="12.8" hidden="false" customHeight="false" outlineLevel="0" collapsed="false"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 customFormat="false" ht="12.8" hidden="false" customHeight="false" outlineLevel="0" collapsed="false"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 customFormat="false" ht="12.8" hidden="false" customHeight="false" outlineLevel="0" collapsed="false"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 customFormat="false" ht="12.8" hidden="false" customHeight="false" outlineLevel="0" collapsed="false"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 customFormat="false" ht="12.8" hidden="false" customHeight="false" outlineLevel="0" collapsed="false"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 customFormat="false" ht="12.8" hidden="false" customHeight="false" outlineLevel="0" collapsed="false"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 customFormat="false" ht="12.8" hidden="false" customHeight="false" outlineLevel="0" collapsed="false"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 customFormat="false" ht="12.8" hidden="false" customHeight="false" outlineLevel="0" collapsed="false"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 customFormat="false" ht="12.8" hidden="false" customHeight="false" outlineLevel="0" collapsed="false"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 customFormat="false" ht="12.8" hidden="false" customHeight="false" outlineLevel="0" collapsed="false"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 customFormat="false" ht="12.8" hidden="false" customHeight="false" outlineLevel="0" collapsed="false"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 customFormat="false" ht="12.8" hidden="false" customHeight="false" outlineLevel="0" collapsed="false"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 customFormat="false" ht="12.8" hidden="false" customHeight="false" outlineLevel="0" collapsed="false"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 customFormat="false" ht="12.8" hidden="false" customHeight="false" outlineLevel="0" collapsed="false"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 customFormat="false" ht="12.8" hidden="false" customHeight="false" outlineLevel="0" collapsed="false"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 customFormat="false" ht="12.8" hidden="false" customHeight="false" outlineLevel="0" collapsed="false"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 customFormat="false" ht="12.8" hidden="false" customHeight="false" outlineLevel="0" collapsed="false"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 customFormat="false" ht="12.8" hidden="false" customHeight="false" outlineLevel="0" collapsed="false"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 customFormat="false" ht="12.8" hidden="false" customHeight="false" outlineLevel="0" collapsed="false"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 customFormat="false" ht="12.8" hidden="false" customHeight="false" outlineLevel="0" collapsed="false"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 customFormat="false" ht="12.8" hidden="false" customHeight="false" outlineLevel="0" collapsed="false"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 customFormat="false" ht="12.8" hidden="false" customHeight="false" outlineLevel="0" collapsed="false"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 customFormat="false" ht="12.8" hidden="false" customHeight="false" outlineLevel="0" collapsed="false"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 customFormat="false" ht="12.8" hidden="false" customHeight="false" outlineLevel="0" collapsed="false"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 customFormat="false" ht="12.8" hidden="false" customHeight="false" outlineLevel="0" collapsed="false"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 customFormat="false" ht="12.8" hidden="false" customHeight="false" outlineLevel="0" collapsed="false"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 customFormat="false" ht="12.8" hidden="false" customHeight="false" outlineLevel="0" collapsed="false"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 customFormat="false" ht="12.8" hidden="false" customHeight="false" outlineLevel="0" collapsed="false"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 customFormat="false" ht="12.8" hidden="false" customHeight="false" outlineLevel="0" collapsed="false"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 customFormat="false" ht="12.8" hidden="false" customHeight="false" outlineLevel="0" collapsed="false"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 customFormat="false" ht="12.8" hidden="false" customHeight="false" outlineLevel="0" collapsed="false"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 customFormat="false" ht="12.8" hidden="false" customHeight="false" outlineLevel="0" collapsed="false"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 customFormat="false" ht="12.8" hidden="false" customHeight="false" outlineLevel="0" collapsed="false"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 customFormat="false" ht="12.8" hidden="false" customHeight="false" outlineLevel="0" collapsed="false"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 customFormat="false" ht="12.8" hidden="false" customHeight="false" outlineLevel="0" collapsed="false"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 customFormat="false" ht="12.8" hidden="false" customHeight="false" outlineLevel="0" collapsed="false"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 customFormat="false" ht="12.8" hidden="false" customHeight="false" outlineLevel="0" collapsed="false"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 customFormat="false" ht="12.8" hidden="false" customHeight="false" outlineLevel="0" collapsed="false"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 customFormat="false" ht="12.8" hidden="false" customHeight="false" outlineLevel="0" collapsed="false"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 customFormat="false" ht="12.8" hidden="false" customHeight="false" outlineLevel="0" collapsed="false"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 customFormat="false" ht="12.8" hidden="false" customHeight="false" outlineLevel="0" collapsed="false"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 customFormat="false" ht="12.8" hidden="false" customHeight="false" outlineLevel="0" collapsed="false"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 customFormat="false" ht="12.8" hidden="false" customHeight="false" outlineLevel="0" collapsed="false"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 customFormat="false" ht="12.8" hidden="false" customHeight="false" outlineLevel="0" collapsed="false"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 customFormat="false" ht="12.8" hidden="false" customHeight="false" outlineLevel="0" collapsed="false"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 customFormat="false" ht="12.8" hidden="false" customHeight="false" outlineLevel="0" collapsed="false"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 customFormat="false" ht="12.8" hidden="false" customHeight="false" outlineLevel="0" collapsed="false"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 customFormat="false" ht="12.8" hidden="false" customHeight="false" outlineLevel="0" collapsed="false"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 customFormat="false" ht="12.8" hidden="false" customHeight="false" outlineLevel="0" collapsed="false"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 customFormat="false" ht="12.8" hidden="false" customHeight="false" outlineLevel="0" collapsed="false"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 customFormat="false" ht="12.8" hidden="false" customHeight="false" outlineLevel="0" collapsed="false"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 customFormat="false" ht="12.8" hidden="false" customHeight="false" outlineLevel="0" collapsed="false"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 customFormat="false" ht="12.8" hidden="false" customHeight="false" outlineLevel="0" collapsed="false"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 customFormat="false" ht="12.8" hidden="false" customHeight="false" outlineLevel="0" collapsed="false"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 customFormat="false" ht="12.8" hidden="false" customHeight="false" outlineLevel="0" collapsed="false"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 customFormat="false" ht="12.8" hidden="false" customHeight="false" outlineLevel="0" collapsed="false"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 customFormat="false" ht="12.8" hidden="false" customHeight="false" outlineLevel="0" collapsed="false"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 customFormat="false" ht="12.8" hidden="false" customHeight="false" outlineLevel="0" collapsed="false"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 customFormat="false" ht="12.8" hidden="false" customHeight="false" outlineLevel="0" collapsed="false"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 customFormat="false" ht="12.8" hidden="false" customHeight="false" outlineLevel="0" collapsed="false"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 customFormat="false" ht="12.8" hidden="false" customHeight="false" outlineLevel="0" collapsed="false"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 customFormat="false" ht="12.8" hidden="false" customHeight="false" outlineLevel="0" collapsed="false"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 customFormat="false" ht="12.8" hidden="false" customHeight="false" outlineLevel="0" collapsed="false"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 customFormat="false" ht="12.8" hidden="false" customHeight="false" outlineLevel="0" collapsed="false"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 customFormat="false" ht="12.8" hidden="false" customHeight="false" outlineLevel="0" collapsed="false"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 customFormat="false" ht="12.8" hidden="false" customHeight="false" outlineLevel="0" collapsed="false"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 customFormat="false" ht="12.8" hidden="false" customHeight="false" outlineLevel="0" collapsed="false"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 customFormat="false" ht="12.8" hidden="false" customHeight="false" outlineLevel="0" collapsed="false"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 customFormat="false" ht="12.8" hidden="false" customHeight="false" outlineLevel="0" collapsed="false"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 customFormat="false" ht="12.8" hidden="false" customHeight="false" outlineLevel="0" collapsed="false"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 customFormat="false" ht="12.8" hidden="false" customHeight="false" outlineLevel="0" collapsed="false"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 customFormat="false" ht="12.8" hidden="false" customHeight="false" outlineLevel="0" collapsed="false"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 customFormat="false" ht="12.8" hidden="false" customHeight="false" outlineLevel="0" collapsed="false"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 customFormat="false" ht="12.8" hidden="false" customHeight="false" outlineLevel="0" collapsed="false"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 customFormat="false" ht="12.8" hidden="false" customHeight="false" outlineLevel="0" collapsed="false"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 customFormat="false" ht="12.8" hidden="false" customHeight="false" outlineLevel="0" collapsed="false"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 customFormat="false" ht="12.8" hidden="false" customHeight="false" outlineLevel="0" collapsed="false"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 customFormat="false" ht="12.8" hidden="false" customHeight="false" outlineLevel="0" collapsed="false"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 customFormat="false" ht="12.8" hidden="false" customHeight="false" outlineLevel="0" collapsed="false"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 customFormat="false" ht="12.8" hidden="false" customHeight="false" outlineLevel="0" collapsed="false"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 customFormat="false" ht="12.8" hidden="false" customHeight="false" outlineLevel="0" collapsed="false"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 customFormat="false" ht="12.8" hidden="false" customHeight="false" outlineLevel="0" collapsed="false"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 customFormat="false" ht="12.8" hidden="false" customHeight="false" outlineLevel="0" collapsed="false"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 customFormat="false" ht="12.8" hidden="false" customHeight="false" outlineLevel="0" collapsed="false"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 customFormat="false" ht="12.8" hidden="false" customHeight="false" outlineLevel="0" collapsed="false"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 customFormat="false" ht="12.8" hidden="false" customHeight="false" outlineLevel="0" collapsed="false"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 customFormat="false" ht="12.8" hidden="false" customHeight="false" outlineLevel="0" collapsed="false"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 customFormat="false" ht="12.8" hidden="false" customHeight="false" outlineLevel="0" collapsed="false"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 customFormat="false" ht="12.8" hidden="false" customHeight="false" outlineLevel="0" collapsed="false"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 customFormat="false" ht="12.8" hidden="false" customHeight="false" outlineLevel="0" collapsed="false"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 customFormat="false" ht="12.8" hidden="false" customHeight="false" outlineLevel="0" collapsed="false"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 customFormat="false" ht="12.8" hidden="false" customHeight="false" outlineLevel="0" collapsed="false"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 customFormat="false" ht="12.8" hidden="false" customHeight="false" outlineLevel="0" collapsed="false"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 customFormat="false" ht="12.8" hidden="false" customHeight="false" outlineLevel="0" collapsed="false"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 customFormat="false" ht="12.8" hidden="false" customHeight="false" outlineLevel="0" collapsed="false"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 customFormat="false" ht="12.8" hidden="false" customHeight="false" outlineLevel="0" collapsed="false"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 customFormat="false" ht="12.8" hidden="false" customHeight="false" outlineLevel="0" collapsed="false"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 customFormat="false" ht="12.8" hidden="false" customHeight="false" outlineLevel="0" collapsed="false"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 customFormat="false" ht="12.8" hidden="false" customHeight="false" outlineLevel="0" collapsed="false"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 customFormat="false" ht="12.8" hidden="false" customHeight="false" outlineLevel="0" collapsed="false"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customFormat="false" ht="12.8" hidden="false" customHeight="false" outlineLevel="0" collapsed="false"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 customFormat="false" ht="12.8" hidden="false" customHeight="false" outlineLevel="0" collapsed="false"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 customFormat="false" ht="12.8" hidden="false" customHeight="false" outlineLevel="0" collapsed="false"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 customFormat="false" ht="12.8" hidden="false" customHeight="false" outlineLevel="0" collapsed="false"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 customFormat="false" ht="12.8" hidden="false" customHeight="false" outlineLevel="0" collapsed="false"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 customFormat="false" ht="12.8" hidden="false" customHeight="false" outlineLevel="0" collapsed="false"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 customFormat="false" ht="12.8" hidden="false" customHeight="false" outlineLevel="0" collapsed="false"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 customFormat="false" ht="12.8" hidden="false" customHeight="false" outlineLevel="0" collapsed="false"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customFormat="false" ht="12.8" hidden="false" customHeight="false" outlineLevel="0" collapsed="false"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customFormat="false" ht="12.8" hidden="false" customHeight="false" outlineLevel="0" collapsed="false"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customFormat="false" ht="12.8" hidden="false" customHeight="false" outlineLevel="0" collapsed="false"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 customFormat="false" ht="12.8" hidden="false" customHeight="false" outlineLevel="0" collapsed="false"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 customFormat="false" ht="12.8" hidden="false" customHeight="false" outlineLevel="0" collapsed="false"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 customFormat="false" ht="12.8" hidden="false" customHeight="false" outlineLevel="0" collapsed="false"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 customFormat="false" ht="12.8" hidden="false" customHeight="false" outlineLevel="0" collapsed="false"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 customFormat="false" ht="12.8" hidden="false" customHeight="false" outlineLevel="0" collapsed="false"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 customFormat="false" ht="12.8" hidden="false" customHeight="false" outlineLevel="0" collapsed="false"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 customFormat="false" ht="12.8" hidden="false" customHeight="false" outlineLevel="0" collapsed="false"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 customFormat="false" ht="12.8" hidden="false" customHeight="false" outlineLevel="0" collapsed="false"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 customFormat="false" ht="12.8" hidden="false" customHeight="false" outlineLevel="0" collapsed="false"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 customFormat="false" ht="12.8" hidden="false" customHeight="false" outlineLevel="0" collapsed="false"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 customFormat="false" ht="12.8" hidden="false" customHeight="false" outlineLevel="0" collapsed="false"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 customFormat="false" ht="12.8" hidden="false" customHeight="false" outlineLevel="0" collapsed="false"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customFormat="false" ht="12.8" hidden="false" customHeight="false" outlineLevel="0" collapsed="false"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 customFormat="false" ht="12.8" hidden="false" customHeight="false" outlineLevel="0" collapsed="false"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 customFormat="false" ht="12.8" hidden="false" customHeight="false" outlineLevel="0" collapsed="false"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customFormat="false" ht="12.8" hidden="false" customHeight="false" outlineLevel="0" collapsed="false"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customFormat="false" ht="12.8" hidden="false" customHeight="false" outlineLevel="0" collapsed="false"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customFormat="false" ht="12.8" hidden="false" customHeight="false" outlineLevel="0" collapsed="false"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customFormat="false" ht="12.8" hidden="false" customHeight="false" outlineLevel="0" collapsed="false"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customFormat="false" ht="12.8" hidden="false" customHeight="false" outlineLevel="0" collapsed="false"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customFormat="false" ht="12.8" hidden="false" customHeight="false" outlineLevel="0" collapsed="false"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customFormat="false" ht="12.8" hidden="false" customHeight="false" outlineLevel="0" collapsed="false"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customFormat="false" ht="12.8" hidden="false" customHeight="false" outlineLevel="0" collapsed="false"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customFormat="false" ht="12.8" hidden="false" customHeight="false" outlineLevel="0" collapsed="false"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customFormat="false" ht="12.8" hidden="false" customHeight="false" outlineLevel="0" collapsed="false"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customFormat="false" ht="12.8" hidden="false" customHeight="false" outlineLevel="0" collapsed="false"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customFormat="false" ht="12.8" hidden="false" customHeight="false" outlineLevel="0" collapsed="false"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customFormat="false" ht="12.8" hidden="false" customHeight="false" outlineLevel="0" collapsed="false"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customFormat="false" ht="12.8" hidden="false" customHeight="false" outlineLevel="0" collapsed="false"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customFormat="false" ht="12.8" hidden="false" customHeight="false" outlineLevel="0" collapsed="false"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customFormat="false" ht="12.8" hidden="false" customHeight="false" outlineLevel="0" collapsed="false"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customFormat="false" ht="12.8" hidden="false" customHeight="false" outlineLevel="0" collapsed="false"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customFormat="false" ht="12.8" hidden="false" customHeight="false" outlineLevel="0" collapsed="false"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customFormat="false" ht="12.8" hidden="false" customHeight="false" outlineLevel="0" collapsed="false"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customFormat="false" ht="12.8" hidden="false" customHeight="false" outlineLevel="0" collapsed="false"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customFormat="false" ht="12.8" hidden="false" customHeight="false" outlineLevel="0" collapsed="false"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customFormat="false" ht="12.8" hidden="false" customHeight="false" outlineLevel="0" collapsed="false"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customFormat="false" ht="12.8" hidden="false" customHeight="false" outlineLevel="0" collapsed="false"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customFormat="false" ht="12.8" hidden="false" customHeight="false" outlineLevel="0" collapsed="false"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customFormat="false" ht="12.8" hidden="false" customHeight="false" outlineLevel="0" collapsed="false"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customFormat="false" ht="12.8" hidden="false" customHeight="false" outlineLevel="0" collapsed="false"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customFormat="false" ht="12.8" hidden="false" customHeight="false" outlineLevel="0" collapsed="false"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customFormat="false" ht="12.8" hidden="false" customHeight="false" outlineLevel="0" collapsed="false"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customFormat="false" ht="12.8" hidden="false" customHeight="false" outlineLevel="0" collapsed="false"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customFormat="false" ht="12.8" hidden="false" customHeight="false" outlineLevel="0" collapsed="false"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customFormat="false" ht="12.8" hidden="false" customHeight="false" outlineLevel="0" collapsed="false"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customFormat="false" ht="12.8" hidden="false" customHeight="false" outlineLevel="0" collapsed="false"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customFormat="false" ht="12.8" hidden="false" customHeight="false" outlineLevel="0" collapsed="false"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customFormat="false" ht="12.8" hidden="false" customHeight="false" outlineLevel="0" collapsed="false"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 customFormat="false" ht="12.8" hidden="false" customHeight="false" outlineLevel="0" collapsed="false"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 customFormat="false" ht="12.8" hidden="false" customHeight="false" outlineLevel="0" collapsed="false"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 customFormat="false" ht="12.8" hidden="false" customHeight="false" outlineLevel="0" collapsed="false"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 customFormat="false" ht="12.8" hidden="false" customHeight="false" outlineLevel="0" collapsed="false"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 customFormat="false" ht="12.8" hidden="false" customHeight="false" outlineLevel="0" collapsed="false"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 customFormat="false" ht="12.8" hidden="false" customHeight="false" outlineLevel="0" collapsed="false"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 customFormat="false" ht="12.8" hidden="false" customHeight="false" outlineLevel="0" collapsed="false"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 customFormat="false" ht="12.8" hidden="false" customHeight="false" outlineLevel="0" collapsed="false"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 customFormat="false" ht="12.8" hidden="false" customHeight="false" outlineLevel="0" collapsed="false"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 customFormat="false" ht="12.8" hidden="false" customHeight="false" outlineLevel="0" collapsed="false"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 customFormat="false" ht="12.8" hidden="false" customHeight="false" outlineLevel="0" collapsed="false"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 customFormat="false" ht="12.8" hidden="false" customHeight="false" outlineLevel="0" collapsed="false"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 customFormat="false" ht="12.8" hidden="false" customHeight="false" outlineLevel="0" collapsed="false"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 customFormat="false" ht="12.8" hidden="false" customHeight="false" outlineLevel="0" collapsed="false"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 customFormat="false" ht="12.8" hidden="false" customHeight="false" outlineLevel="0" collapsed="false"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 customFormat="false" ht="12.8" hidden="false" customHeight="false" outlineLevel="0" collapsed="false"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 customFormat="false" ht="12.8" hidden="false" customHeight="false" outlineLevel="0" collapsed="false"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 customFormat="false" ht="12.8" hidden="false" customHeight="false" outlineLevel="0" collapsed="false"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 customFormat="false" ht="12.8" hidden="false" customHeight="false" outlineLevel="0" collapsed="false"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 customFormat="false" ht="12.8" hidden="false" customHeight="false" outlineLevel="0" collapsed="false"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 customFormat="false" ht="12.8" hidden="false" customHeight="false" outlineLevel="0" collapsed="false"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 customFormat="false" ht="12.8" hidden="false" customHeight="false" outlineLevel="0" collapsed="false"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 customFormat="false" ht="12.8" hidden="false" customHeight="false" outlineLevel="0" collapsed="false"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 customFormat="false" ht="12.8" hidden="false" customHeight="false" outlineLevel="0" collapsed="false"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 customFormat="false" ht="12.8" hidden="false" customHeight="false" outlineLevel="0" collapsed="false"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 customFormat="false" ht="12.8" hidden="false" customHeight="false" outlineLevel="0" collapsed="false"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 customFormat="false" ht="12.8" hidden="false" customHeight="false" outlineLevel="0" collapsed="false"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 customFormat="false" ht="12.8" hidden="false" customHeight="false" outlineLevel="0" collapsed="false"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 customFormat="false" ht="12.8" hidden="false" customHeight="false" outlineLevel="0" collapsed="false"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 customFormat="false" ht="12.8" hidden="false" customHeight="false" outlineLevel="0" collapsed="false"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 customFormat="false" ht="12.8" hidden="false" customHeight="false" outlineLevel="0" collapsed="false"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 customFormat="false" ht="12.8" hidden="false" customHeight="false" outlineLevel="0" collapsed="false"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 customFormat="false" ht="12.8" hidden="false" customHeight="false" outlineLevel="0" collapsed="false"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 customFormat="false" ht="12.8" hidden="false" customHeight="false" outlineLevel="0" collapsed="false"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 customFormat="false" ht="12.8" hidden="false" customHeight="false" outlineLevel="0" collapsed="false"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 customFormat="false" ht="12.8" hidden="false" customHeight="false" outlineLevel="0" collapsed="false"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 customFormat="false" ht="12.8" hidden="false" customHeight="false" outlineLevel="0" collapsed="false"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 customFormat="false" ht="12.8" hidden="false" customHeight="false" outlineLevel="0" collapsed="false"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 customFormat="false" ht="12.8" hidden="false" customHeight="false" outlineLevel="0" collapsed="false"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 customFormat="false" ht="12.8" hidden="false" customHeight="false" outlineLevel="0" collapsed="false"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 customFormat="false" ht="12.8" hidden="false" customHeight="false" outlineLevel="0" collapsed="false"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 customFormat="false" ht="12.8" hidden="false" customHeight="false" outlineLevel="0" collapsed="false"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 customFormat="false" ht="12.8" hidden="false" customHeight="false" outlineLevel="0" collapsed="false"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 customFormat="false" ht="12.8" hidden="false" customHeight="false" outlineLevel="0" collapsed="false"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 customFormat="false" ht="12.8" hidden="false" customHeight="false" outlineLevel="0" collapsed="false"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 customFormat="false" ht="12.8" hidden="false" customHeight="false" outlineLevel="0" collapsed="false"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 customFormat="false" ht="12.8" hidden="false" customHeight="false" outlineLevel="0" collapsed="false"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 customFormat="false" ht="12.8" hidden="false" customHeight="false" outlineLevel="0" collapsed="false"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 customFormat="false" ht="12.8" hidden="false" customHeight="false" outlineLevel="0" collapsed="false"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 customFormat="false" ht="12.8" hidden="false" customHeight="false" outlineLevel="0" collapsed="false"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 customFormat="false" ht="12.8" hidden="false" customHeight="false" outlineLevel="0" collapsed="false"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 customFormat="false" ht="12.8" hidden="false" customHeight="false" outlineLevel="0" collapsed="false"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 customFormat="false" ht="12.8" hidden="false" customHeight="false" outlineLevel="0" collapsed="false"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 customFormat="false" ht="12.8" hidden="false" customHeight="false" outlineLevel="0" collapsed="false"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 customFormat="false" ht="12.8" hidden="false" customHeight="false" outlineLevel="0" collapsed="false"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 customFormat="false" ht="12.8" hidden="false" customHeight="false" outlineLevel="0" collapsed="false"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 customFormat="false" ht="12.8" hidden="false" customHeight="false" outlineLevel="0" collapsed="false"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 customFormat="false" ht="12.8" hidden="false" customHeight="false" outlineLevel="0" collapsed="false"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 customFormat="false" ht="12.8" hidden="false" customHeight="false" outlineLevel="0" collapsed="false"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 customFormat="false" ht="12.8" hidden="false" customHeight="false" outlineLevel="0" collapsed="false"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 customFormat="false" ht="12.8" hidden="false" customHeight="false" outlineLevel="0" collapsed="false"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 customFormat="false" ht="12.8" hidden="false" customHeight="false" outlineLevel="0" collapsed="false"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 customFormat="false" ht="12.8" hidden="false" customHeight="false" outlineLevel="0" collapsed="false"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 customFormat="false" ht="12.8" hidden="false" customHeight="false" outlineLevel="0" collapsed="false"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 customFormat="false" ht="12.8" hidden="false" customHeight="false" outlineLevel="0" collapsed="false"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 customFormat="false" ht="12.8" hidden="false" customHeight="false" outlineLevel="0" collapsed="false"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 customFormat="false" ht="12.8" hidden="false" customHeight="false" outlineLevel="0" collapsed="false"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 customFormat="false" ht="12.8" hidden="false" customHeight="false" outlineLevel="0" collapsed="false"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 customFormat="false" ht="12.8" hidden="false" customHeight="false" outlineLevel="0" collapsed="false"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 customFormat="false" ht="12.8" hidden="false" customHeight="false" outlineLevel="0" collapsed="false"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 customFormat="false" ht="12.8" hidden="false" customHeight="false" outlineLevel="0" collapsed="false"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 customFormat="false" ht="12.8" hidden="false" customHeight="false" outlineLevel="0" collapsed="false"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 customFormat="false" ht="12.8" hidden="false" customHeight="false" outlineLevel="0" collapsed="false"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 customFormat="false" ht="12.8" hidden="false" customHeight="false" outlineLevel="0" collapsed="false"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 customFormat="false" ht="12.8" hidden="false" customHeight="false" outlineLevel="0" collapsed="false"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 customFormat="false" ht="12.8" hidden="false" customHeight="false" outlineLevel="0" collapsed="false"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 customFormat="false" ht="12.8" hidden="false" customHeight="false" outlineLevel="0" collapsed="false"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 customFormat="false" ht="12.8" hidden="false" customHeight="false" outlineLevel="0" collapsed="false"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 customFormat="false" ht="12.8" hidden="false" customHeight="false" outlineLevel="0" collapsed="false"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 customFormat="false" ht="12.8" hidden="false" customHeight="false" outlineLevel="0" collapsed="false"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 customFormat="false" ht="12.8" hidden="false" customHeight="false" outlineLevel="0" collapsed="false"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 customFormat="false" ht="12.8" hidden="false" customHeight="false" outlineLevel="0" collapsed="false"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 customFormat="false" ht="12.8" hidden="false" customHeight="false" outlineLevel="0" collapsed="false"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 customFormat="false" ht="12.8" hidden="false" customHeight="false" outlineLevel="0" collapsed="false"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 customFormat="false" ht="12.8" hidden="false" customHeight="false" outlineLevel="0" collapsed="false"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 customFormat="false" ht="12.8" hidden="false" customHeight="false" outlineLevel="0" collapsed="false"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 customFormat="false" ht="12.8" hidden="false" customHeight="false" outlineLevel="0" collapsed="false"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 customFormat="false" ht="12.8" hidden="false" customHeight="false" outlineLevel="0" collapsed="false"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 customFormat="false" ht="12.8" hidden="false" customHeight="false" outlineLevel="0" collapsed="false"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 customFormat="false" ht="12.8" hidden="false" customHeight="false" outlineLevel="0" collapsed="false"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 customFormat="false" ht="12.8" hidden="false" customHeight="false" outlineLevel="0" collapsed="false"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 customFormat="false" ht="12.8" hidden="false" customHeight="false" outlineLevel="0" collapsed="false"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 customFormat="false" ht="12.8" hidden="false" customHeight="false" outlineLevel="0" collapsed="false"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 customFormat="false" ht="12.8" hidden="false" customHeight="false" outlineLevel="0" collapsed="false"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 customFormat="false" ht="12.8" hidden="false" customHeight="false" outlineLevel="0" collapsed="false"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 customFormat="false" ht="12.8" hidden="false" customHeight="false" outlineLevel="0" collapsed="false"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 customFormat="false" ht="12.8" hidden="false" customHeight="false" outlineLevel="0" collapsed="false"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 customFormat="false" ht="12.8" hidden="false" customHeight="false" outlineLevel="0" collapsed="false"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 customFormat="false" ht="12.8" hidden="false" customHeight="false" outlineLevel="0" collapsed="false"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 customFormat="false" ht="12.8" hidden="false" customHeight="false" outlineLevel="0" collapsed="false"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 customFormat="false" ht="12.8" hidden="false" customHeight="false" outlineLevel="0" collapsed="false"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 customFormat="false" ht="12.8" hidden="false" customHeight="false" outlineLevel="0" collapsed="false"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 customFormat="false" ht="12.8" hidden="false" customHeight="false" outlineLevel="0" collapsed="false"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 customFormat="false" ht="12.8" hidden="false" customHeight="false" outlineLevel="0" collapsed="false"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 customFormat="false" ht="12.8" hidden="false" customHeight="false" outlineLevel="0" collapsed="false"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 customFormat="false" ht="12.8" hidden="false" customHeight="false" outlineLevel="0" collapsed="false"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 customFormat="false" ht="12.8" hidden="false" customHeight="false" outlineLevel="0" collapsed="false"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 customFormat="false" ht="12.8" hidden="false" customHeight="false" outlineLevel="0" collapsed="false"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 customFormat="false" ht="12.8" hidden="false" customHeight="false" outlineLevel="0" collapsed="false"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 customFormat="false" ht="12.8" hidden="false" customHeight="false" outlineLevel="0" collapsed="false"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 customFormat="false" ht="12.8" hidden="false" customHeight="false" outlineLevel="0" collapsed="false"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 customFormat="false" ht="12.8" hidden="false" customHeight="false" outlineLevel="0" collapsed="false"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 customFormat="false" ht="12.8" hidden="false" customHeight="false" outlineLevel="0" collapsed="false"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 customFormat="false" ht="12.8" hidden="false" customHeight="false" outlineLevel="0" collapsed="false"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 customFormat="false" ht="12.8" hidden="false" customHeight="false" outlineLevel="0" collapsed="false"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 customFormat="false" ht="12.8" hidden="false" customHeight="false" outlineLevel="0" collapsed="false"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 customFormat="false" ht="12.8" hidden="false" customHeight="false" outlineLevel="0" collapsed="false"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 customFormat="false" ht="12.8" hidden="false" customHeight="false" outlineLevel="0" collapsed="false"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 customFormat="false" ht="12.8" hidden="false" customHeight="false" outlineLevel="0" collapsed="false"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 customFormat="false" ht="12.8" hidden="false" customHeight="false" outlineLevel="0" collapsed="false"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 customFormat="false" ht="12.8" hidden="false" customHeight="false" outlineLevel="0" collapsed="false"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customFormat="false" ht="12.8" hidden="false" customHeight="false" outlineLevel="0" collapsed="false"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 customFormat="false" ht="12.8" hidden="false" customHeight="false" outlineLevel="0" collapsed="false"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 customFormat="false" ht="12.8" hidden="false" customHeight="false" outlineLevel="0" collapsed="false"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 customFormat="false" ht="12.8" hidden="false" customHeight="false" outlineLevel="0" collapsed="false"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 customFormat="false" ht="12.8" hidden="false" customHeight="false" outlineLevel="0" collapsed="false"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 customFormat="false" ht="12.8" hidden="false" customHeight="false" outlineLevel="0" collapsed="false"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 customFormat="false" ht="12.8" hidden="false" customHeight="false" outlineLevel="0" collapsed="false"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 customFormat="false" ht="12.8" hidden="false" customHeight="false" outlineLevel="0" collapsed="false"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 customFormat="false" ht="12.8" hidden="false" customHeight="false" outlineLevel="0" collapsed="false"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 customFormat="false" ht="12.8" hidden="false" customHeight="false" outlineLevel="0" collapsed="false"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 customFormat="false" ht="12.8" hidden="false" customHeight="false" outlineLevel="0" collapsed="false"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 customFormat="false" ht="12.8" hidden="false" customHeight="false" outlineLevel="0" collapsed="false"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 customFormat="false" ht="12.8" hidden="false" customHeight="false" outlineLevel="0" collapsed="false"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 customFormat="false" ht="12.8" hidden="false" customHeight="false" outlineLevel="0" collapsed="false"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 customFormat="false" ht="12.8" hidden="false" customHeight="false" outlineLevel="0" collapsed="false"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 customFormat="false" ht="12.8" hidden="false" customHeight="false" outlineLevel="0" collapsed="false"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 customFormat="false" ht="12.8" hidden="false" customHeight="false" outlineLevel="0" collapsed="false"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 customFormat="false" ht="12.8" hidden="false" customHeight="false" outlineLevel="0" collapsed="false"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 customFormat="false" ht="12.8" hidden="false" customHeight="false" outlineLevel="0" collapsed="false"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 customFormat="false" ht="12.8" hidden="false" customHeight="false" outlineLevel="0" collapsed="false"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 customFormat="false" ht="12.8" hidden="false" customHeight="false" outlineLevel="0" collapsed="false"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 customFormat="false" ht="12.8" hidden="false" customHeight="false" outlineLevel="0" collapsed="false"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 customFormat="false" ht="12.8" hidden="false" customHeight="false" outlineLevel="0" collapsed="false"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 customFormat="false" ht="12.8" hidden="false" customHeight="false" outlineLevel="0" collapsed="false"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 customFormat="false" ht="12.8" hidden="false" customHeight="false" outlineLevel="0" collapsed="false"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 customFormat="false" ht="12.8" hidden="false" customHeight="false" outlineLevel="0" collapsed="false"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 customFormat="false" ht="12.8" hidden="false" customHeight="false" outlineLevel="0" collapsed="false"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 customFormat="false" ht="12.8" hidden="false" customHeight="false" outlineLevel="0" collapsed="false"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 customFormat="false" ht="12.8" hidden="false" customHeight="false" outlineLevel="0" collapsed="false"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 customFormat="false" ht="12.8" hidden="false" customHeight="false" outlineLevel="0" collapsed="false"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 customFormat="false" ht="12.8" hidden="false" customHeight="false" outlineLevel="0" collapsed="false"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 customFormat="false" ht="12.8" hidden="false" customHeight="false" outlineLevel="0" collapsed="false"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 customFormat="false" ht="12.8" hidden="false" customHeight="false" outlineLevel="0" collapsed="false"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 customFormat="false" ht="12.8" hidden="false" customHeight="false" outlineLevel="0" collapsed="false"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 customFormat="false" ht="12.8" hidden="false" customHeight="false" outlineLevel="0" collapsed="false"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 customFormat="false" ht="12.8" hidden="false" customHeight="false" outlineLevel="0" collapsed="false"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 customFormat="false" ht="12.8" hidden="false" customHeight="false" outlineLevel="0" collapsed="false"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 customFormat="false" ht="12.8" hidden="false" customHeight="false" outlineLevel="0" collapsed="false"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 customFormat="false" ht="12.8" hidden="false" customHeight="false" outlineLevel="0" collapsed="false"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 customFormat="false" ht="12.8" hidden="false" customHeight="false" outlineLevel="0" collapsed="false"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 customFormat="false" ht="12.8" hidden="false" customHeight="false" outlineLevel="0" collapsed="false"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 customFormat="false" ht="12.8" hidden="false" customHeight="false" outlineLevel="0" collapsed="false"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 customFormat="false" ht="12.8" hidden="false" customHeight="false" outlineLevel="0" collapsed="false"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 customFormat="false" ht="12.8" hidden="false" customHeight="false" outlineLevel="0" collapsed="false"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 customFormat="false" ht="12.8" hidden="false" customHeight="false" outlineLevel="0" collapsed="false"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 customFormat="false" ht="12.8" hidden="false" customHeight="false" outlineLevel="0" collapsed="false"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 customFormat="false" ht="12.8" hidden="false" customHeight="false" outlineLevel="0" collapsed="false"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 customFormat="false" ht="12.8" hidden="false" customHeight="false" outlineLevel="0" collapsed="false"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 customFormat="false" ht="12.8" hidden="false" customHeight="false" outlineLevel="0" collapsed="false"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 customFormat="false" ht="12.8" hidden="false" customHeight="false" outlineLevel="0" collapsed="false"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 customFormat="false" ht="12.8" hidden="false" customHeight="false" outlineLevel="0" collapsed="false"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 customFormat="false" ht="12.8" hidden="false" customHeight="false" outlineLevel="0" collapsed="false"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 customFormat="false" ht="12.8" hidden="false" customHeight="false" outlineLevel="0" collapsed="false"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 customFormat="false" ht="12.8" hidden="false" customHeight="false" outlineLevel="0" collapsed="false"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 customFormat="false" ht="12.8" hidden="false" customHeight="false" outlineLevel="0" collapsed="false"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 customFormat="false" ht="12.8" hidden="false" customHeight="false" outlineLevel="0" collapsed="false"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 customFormat="false" ht="12.8" hidden="false" customHeight="false" outlineLevel="0" collapsed="false"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 customFormat="false" ht="12.8" hidden="false" customHeight="false" outlineLevel="0" collapsed="false"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 customFormat="false" ht="12.8" hidden="false" customHeight="false" outlineLevel="0" collapsed="false"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 customFormat="false" ht="12.8" hidden="false" customHeight="false" outlineLevel="0" collapsed="false"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 customFormat="false" ht="12.8" hidden="false" customHeight="false" outlineLevel="0" collapsed="false"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 customFormat="false" ht="12.8" hidden="false" customHeight="false" outlineLevel="0" collapsed="false"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 customFormat="false" ht="12.8" hidden="false" customHeight="false" outlineLevel="0" collapsed="false"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 customFormat="false" ht="12.8" hidden="false" customHeight="false" outlineLevel="0" collapsed="false"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 customFormat="false" ht="12.8" hidden="false" customHeight="false" outlineLevel="0" collapsed="false"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 customFormat="false" ht="12.8" hidden="false" customHeight="false" outlineLevel="0" collapsed="false"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 customFormat="false" ht="12.8" hidden="false" customHeight="false" outlineLevel="0" collapsed="false"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 customFormat="false" ht="12.8" hidden="false" customHeight="false" outlineLevel="0" collapsed="false"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 customFormat="false" ht="12.8" hidden="false" customHeight="false" outlineLevel="0" collapsed="false"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 customFormat="false" ht="12.8" hidden="false" customHeight="false" outlineLevel="0" collapsed="false"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 customFormat="false" ht="12.8" hidden="false" customHeight="false" outlineLevel="0" collapsed="false"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 customFormat="false" ht="12.8" hidden="false" customHeight="false" outlineLevel="0" collapsed="false"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 customFormat="false" ht="12.8" hidden="false" customHeight="false" outlineLevel="0" collapsed="false"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 customFormat="false" ht="12.8" hidden="false" customHeight="false" outlineLevel="0" collapsed="false"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 customFormat="false" ht="12.8" hidden="false" customHeight="false" outlineLevel="0" collapsed="false"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 customFormat="false" ht="12.8" hidden="false" customHeight="false" outlineLevel="0" collapsed="false"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 customFormat="false" ht="12.8" hidden="false" customHeight="false" outlineLevel="0" collapsed="false"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 customFormat="false" ht="12.8" hidden="false" customHeight="false" outlineLevel="0" collapsed="false"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 customFormat="false" ht="12.8" hidden="false" customHeight="false" outlineLevel="0" collapsed="false"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 customFormat="false" ht="12.8" hidden="false" customHeight="false" outlineLevel="0" collapsed="false"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 customFormat="false" ht="12.8" hidden="false" customHeight="false" outlineLevel="0" collapsed="false"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 customFormat="false" ht="12.8" hidden="false" customHeight="false" outlineLevel="0" collapsed="false"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 customFormat="false" ht="12.8" hidden="false" customHeight="false" outlineLevel="0" collapsed="false"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 customFormat="false" ht="12.8" hidden="false" customHeight="false" outlineLevel="0" collapsed="false"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 customFormat="false" ht="12.8" hidden="false" customHeight="false" outlineLevel="0" collapsed="false"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 customFormat="false" ht="12.8" hidden="false" customHeight="false" outlineLevel="0" collapsed="false"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 customFormat="false" ht="12.8" hidden="false" customHeight="false" outlineLevel="0" collapsed="false"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 customFormat="false" ht="12.8" hidden="false" customHeight="false" outlineLevel="0" collapsed="false"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 customFormat="false" ht="12.8" hidden="false" customHeight="false" outlineLevel="0" collapsed="false"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 customFormat="false" ht="12.8" hidden="false" customHeight="false" outlineLevel="0" collapsed="false"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 customFormat="false" ht="12.8" hidden="false" customHeight="false" outlineLevel="0" collapsed="false"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 customFormat="false" ht="12.8" hidden="false" customHeight="false" outlineLevel="0" collapsed="false"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 customFormat="false" ht="12.8" hidden="false" customHeight="false" outlineLevel="0" collapsed="false"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 customFormat="false" ht="12.8" hidden="false" customHeight="false" outlineLevel="0" collapsed="false"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 customFormat="false" ht="12.8" hidden="false" customHeight="false" outlineLevel="0" collapsed="false"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 customFormat="false" ht="12.8" hidden="false" customHeight="false" outlineLevel="0" collapsed="false"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 customFormat="false" ht="12.8" hidden="false" customHeight="false" outlineLevel="0" collapsed="false"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 customFormat="false" ht="12.8" hidden="false" customHeight="false" outlineLevel="0" collapsed="false"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 customFormat="false" ht="12.8" hidden="false" customHeight="false" outlineLevel="0" collapsed="false"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 customFormat="false" ht="12.8" hidden="false" customHeight="false" outlineLevel="0" collapsed="false"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 customFormat="false" ht="12.8" hidden="false" customHeight="false" outlineLevel="0" collapsed="false"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 customFormat="false" ht="12.8" hidden="false" customHeight="false" outlineLevel="0" collapsed="false"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 customFormat="false" ht="12.8" hidden="false" customHeight="false" outlineLevel="0" collapsed="false"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 customFormat="false" ht="12.8" hidden="false" customHeight="false" outlineLevel="0" collapsed="false"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 customFormat="false" ht="12.8" hidden="false" customHeight="false" outlineLevel="0" collapsed="false"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 customFormat="false" ht="12.8" hidden="false" customHeight="false" outlineLevel="0" collapsed="false"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 customFormat="false" ht="12.8" hidden="false" customHeight="false" outlineLevel="0" collapsed="false"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 customFormat="false" ht="12.8" hidden="false" customHeight="false" outlineLevel="0" collapsed="false"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 customFormat="false" ht="12.8" hidden="false" customHeight="false" outlineLevel="0" collapsed="false"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 customFormat="false" ht="12.8" hidden="false" customHeight="false" outlineLevel="0" collapsed="false"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 customFormat="false" ht="12.8" hidden="false" customHeight="false" outlineLevel="0" collapsed="false"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 customFormat="false" ht="12.8" hidden="false" customHeight="false" outlineLevel="0" collapsed="false"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 customFormat="false" ht="12.8" hidden="false" customHeight="false" outlineLevel="0" collapsed="false"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 customFormat="false" ht="12.8" hidden="false" customHeight="false" outlineLevel="0" collapsed="false"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 customFormat="false" ht="12.8" hidden="false" customHeight="false" outlineLevel="0" collapsed="false"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 customFormat="false" ht="12.8" hidden="false" customHeight="false" outlineLevel="0" collapsed="false"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 customFormat="false" ht="12.8" hidden="false" customHeight="false" outlineLevel="0" collapsed="false"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 customFormat="false" ht="12.8" hidden="false" customHeight="false" outlineLevel="0" collapsed="false"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 customFormat="false" ht="12.8" hidden="false" customHeight="false" outlineLevel="0" collapsed="false"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 customFormat="false" ht="12.8" hidden="false" customHeight="false" outlineLevel="0" collapsed="false"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 customFormat="false" ht="12.8" hidden="false" customHeight="false" outlineLevel="0" collapsed="false"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 customFormat="false" ht="12.8" hidden="false" customHeight="false" outlineLevel="0" collapsed="false"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 customFormat="false" ht="12.8" hidden="false" customHeight="false" outlineLevel="0" collapsed="false"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 customFormat="false" ht="12.8" hidden="false" customHeight="false" outlineLevel="0" collapsed="false"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 customFormat="false" ht="12.8" hidden="false" customHeight="false" outlineLevel="0" collapsed="false"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 customFormat="false" ht="12.8" hidden="false" customHeight="false" outlineLevel="0" collapsed="false"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 customFormat="false" ht="12.8" hidden="false" customHeight="false" outlineLevel="0" collapsed="false"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 customFormat="false" ht="12.8" hidden="false" customHeight="false" outlineLevel="0" collapsed="false"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 customFormat="false" ht="12.8" hidden="false" customHeight="false" outlineLevel="0" collapsed="false"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 customFormat="false" ht="12.8" hidden="false" customHeight="false" outlineLevel="0" collapsed="false"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 customFormat="false" ht="12.8" hidden="false" customHeight="false" outlineLevel="0" collapsed="false"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 customFormat="false" ht="12.8" hidden="false" customHeight="false" outlineLevel="0" collapsed="false"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 customFormat="false" ht="12.8" hidden="false" customHeight="false" outlineLevel="0" collapsed="false"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 customFormat="false" ht="12.8" hidden="false" customHeight="false" outlineLevel="0" collapsed="false"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 customFormat="false" ht="12.8" hidden="false" customHeight="false" outlineLevel="0" collapsed="false"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 customFormat="false" ht="12.8" hidden="false" customHeight="false" outlineLevel="0" collapsed="false"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 customFormat="false" ht="12.8" hidden="false" customHeight="false" outlineLevel="0" collapsed="false"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 customFormat="false" ht="12.8" hidden="false" customHeight="false" outlineLevel="0" collapsed="false"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 customFormat="false" ht="12.8" hidden="false" customHeight="false" outlineLevel="0" collapsed="false"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 customFormat="false" ht="12.8" hidden="false" customHeight="false" outlineLevel="0" collapsed="false"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 customFormat="false" ht="12.8" hidden="false" customHeight="false" outlineLevel="0" collapsed="false"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 customFormat="false" ht="12.8" hidden="false" customHeight="false" outlineLevel="0" collapsed="false"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 customFormat="false" ht="12.8" hidden="false" customHeight="false" outlineLevel="0" collapsed="false"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 customFormat="false" ht="12.8" hidden="false" customHeight="false" outlineLevel="0" collapsed="false"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 customFormat="false" ht="12.8" hidden="false" customHeight="false" outlineLevel="0" collapsed="false"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 customFormat="false" ht="12.8" hidden="false" customHeight="false" outlineLevel="0" collapsed="false"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 customFormat="false" ht="12.8" hidden="false" customHeight="false" outlineLevel="0" collapsed="false"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 customFormat="false" ht="12.8" hidden="false" customHeight="false" outlineLevel="0" collapsed="false"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 customFormat="false" ht="12.8" hidden="false" customHeight="false" outlineLevel="0" collapsed="false"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 customFormat="false" ht="12.8" hidden="false" customHeight="false" outlineLevel="0" collapsed="false"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 customFormat="false" ht="12.8" hidden="false" customHeight="false" outlineLevel="0" collapsed="false"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 customFormat="false" ht="12.8" hidden="false" customHeight="false" outlineLevel="0" collapsed="false"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 customFormat="false" ht="12.8" hidden="false" customHeight="false" outlineLevel="0" collapsed="false"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 customFormat="false" ht="12.8" hidden="false" customHeight="false" outlineLevel="0" collapsed="false"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 customFormat="false" ht="12.8" hidden="false" customHeight="false" outlineLevel="0" collapsed="false"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 customFormat="false" ht="12.8" hidden="false" customHeight="false" outlineLevel="0" collapsed="false"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 customFormat="false" ht="12.8" hidden="false" customHeight="false" outlineLevel="0" collapsed="false"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 customFormat="false" ht="12.8" hidden="false" customHeight="false" outlineLevel="0" collapsed="false"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customFormat="false" ht="12.8" hidden="false" customHeight="false" outlineLevel="0" collapsed="false"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 customFormat="false" ht="12.8" hidden="false" customHeight="false" outlineLevel="0" collapsed="false"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 customFormat="false" ht="12.8" hidden="false" customHeight="false" outlineLevel="0" collapsed="false"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 customFormat="false" ht="12.8" hidden="false" customHeight="false" outlineLevel="0" collapsed="false"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 customFormat="false" ht="12.8" hidden="false" customHeight="false" outlineLevel="0" collapsed="false"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 customFormat="false" ht="12.8" hidden="false" customHeight="false" outlineLevel="0" collapsed="false"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 customFormat="false" ht="12.8" hidden="false" customHeight="false" outlineLevel="0" collapsed="false"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 customFormat="false" ht="12.8" hidden="false" customHeight="false" outlineLevel="0" collapsed="false"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 customFormat="false" ht="12.8" hidden="false" customHeight="false" outlineLevel="0" collapsed="false"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 customFormat="false" ht="12.8" hidden="false" customHeight="false" outlineLevel="0" collapsed="false"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 customFormat="false" ht="12.8" hidden="false" customHeight="false" outlineLevel="0" collapsed="false"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 customFormat="false" ht="12.8" hidden="false" customHeight="false" outlineLevel="0" collapsed="false"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 customFormat="false" ht="12.8" hidden="false" customHeight="false" outlineLevel="0" collapsed="false"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 customFormat="false" ht="12.8" hidden="false" customHeight="false" outlineLevel="0" collapsed="false"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 customFormat="false" ht="12.8" hidden="false" customHeight="false" outlineLevel="0" collapsed="false"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 customFormat="false" ht="12.8" hidden="false" customHeight="false" outlineLevel="0" collapsed="false"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 customFormat="false" ht="12.8" hidden="false" customHeight="false" outlineLevel="0" collapsed="false"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 customFormat="false" ht="12.8" hidden="false" customHeight="false" outlineLevel="0" collapsed="false"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 customFormat="false" ht="12.8" hidden="false" customHeight="false" outlineLevel="0" collapsed="false"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 customFormat="false" ht="12.8" hidden="false" customHeight="false" outlineLevel="0" collapsed="false"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 customFormat="false" ht="12.8" hidden="false" customHeight="false" outlineLevel="0" collapsed="false"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 customFormat="false" ht="12.8" hidden="false" customHeight="false" outlineLevel="0" collapsed="false"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 customFormat="false" ht="12.8" hidden="false" customHeight="false" outlineLevel="0" collapsed="false"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 customFormat="false" ht="12.8" hidden="false" customHeight="false" outlineLevel="0" collapsed="false"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 customFormat="false" ht="12.8" hidden="false" customHeight="false" outlineLevel="0" collapsed="false"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 customFormat="false" ht="12.8" hidden="false" customHeight="false" outlineLevel="0" collapsed="false"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 customFormat="false" ht="12.8" hidden="false" customHeight="false" outlineLevel="0" collapsed="false"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 customFormat="false" ht="12.8" hidden="false" customHeight="false" outlineLevel="0" collapsed="false"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 customFormat="false" ht="12.8" hidden="false" customHeight="false" outlineLevel="0" collapsed="false"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9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2.8" zeroHeight="false" outlineLevelRow="0" outlineLevelCol="0"/>
  <cols>
    <col collapsed="false" customWidth="true" hidden="false" outlineLevel="0" max="1" min="1" style="36" width="34.76"/>
    <col collapsed="false" customWidth="false" hidden="false" outlineLevel="0" max="1025" min="2" style="36" width="11.52"/>
  </cols>
  <sheetData>
    <row r="1" customFormat="false" ht="24.05" hidden="false" customHeight="false" outlineLevel="0" collapsed="false">
      <c r="A1" s="38" t="s">
        <v>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 t="s">
        <v>60</v>
      </c>
      <c r="V1" s="40"/>
      <c r="W1" s="40"/>
      <c r="X1" s="40"/>
      <c r="Y1" s="40"/>
      <c r="Z1" s="40"/>
      <c r="AA1" s="40"/>
      <c r="AB1" s="40"/>
      <c r="AC1" s="40"/>
      <c r="AD1" s="40"/>
    </row>
    <row r="2" customFormat="false" ht="24.05" hidden="false" customHeight="false" outlineLevel="0" collapsed="false">
      <c r="A2" s="40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40"/>
      <c r="V2" s="37" t="s">
        <v>61</v>
      </c>
      <c r="W2" s="37" t="s">
        <v>4</v>
      </c>
      <c r="X2" s="37" t="s">
        <v>73</v>
      </c>
      <c r="Y2" s="37" t="s">
        <v>63</v>
      </c>
      <c r="Z2" s="37" t="s">
        <v>60</v>
      </c>
      <c r="AA2" s="40"/>
      <c r="AB2" s="40"/>
      <c r="AC2" s="40"/>
      <c r="AD2" s="40"/>
    </row>
    <row r="3" customFormat="false" ht="46.95" hidden="false" customHeight="false" outlineLevel="0" collapsed="false">
      <c r="A3" s="37" t="s">
        <v>74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39" t="n">
        <v>1162.5</v>
      </c>
      <c r="M3" s="40"/>
      <c r="N3" s="39" t="n">
        <v>312.5</v>
      </c>
      <c r="O3" s="39" t="n">
        <v>50</v>
      </c>
      <c r="P3" s="39" t="n">
        <v>375</v>
      </c>
      <c r="Q3" s="40"/>
      <c r="R3" s="40"/>
      <c r="S3" s="39" t="n">
        <v>812.5</v>
      </c>
      <c r="T3" s="40"/>
      <c r="U3" s="39" t="n">
        <f aca="false">SUM(B3:T3)</f>
        <v>2712.5</v>
      </c>
      <c r="V3" s="37" t="n">
        <v>1</v>
      </c>
      <c r="W3" s="37" t="n">
        <v>217</v>
      </c>
      <c r="X3" s="37" t="n">
        <v>217</v>
      </c>
      <c r="Y3" s="39" t="n">
        <v>12.5</v>
      </c>
      <c r="Z3" s="39" t="n">
        <v>2712.5</v>
      </c>
      <c r="AA3" s="40"/>
      <c r="AB3" s="40"/>
      <c r="AC3" s="40"/>
      <c r="AD3" s="40"/>
    </row>
    <row r="4" customFormat="false" ht="12.8" hidden="false" customHeight="false" outlineLevel="0" collapsed="false">
      <c r="A4" s="37" t="s">
        <v>75</v>
      </c>
      <c r="B4" s="40"/>
      <c r="C4" s="40"/>
      <c r="D4" s="40"/>
      <c r="E4" s="40"/>
      <c r="F4" s="39" t="n">
        <v>125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9" t="n">
        <f aca="false">SUM(B4:T4)</f>
        <v>125</v>
      </c>
      <c r="V4" s="37" t="n">
        <v>1</v>
      </c>
      <c r="W4" s="37" t="n">
        <v>10</v>
      </c>
      <c r="X4" s="37" t="n">
        <v>10</v>
      </c>
      <c r="Y4" s="39" t="n">
        <v>12.5</v>
      </c>
      <c r="Z4" s="39" t="n">
        <v>125</v>
      </c>
      <c r="AA4" s="40"/>
      <c r="AB4" s="40"/>
      <c r="AC4" s="40"/>
      <c r="AD4" s="40"/>
    </row>
    <row r="5" customFormat="false" ht="12.8" hidden="false" customHeight="false" outlineLevel="0" collapsed="false">
      <c r="A5" s="37" t="s">
        <v>76</v>
      </c>
      <c r="B5" s="37"/>
      <c r="C5" s="39" t="n">
        <v>62.5</v>
      </c>
      <c r="D5" s="39" t="n">
        <v>25</v>
      </c>
      <c r="E5" s="39" t="n">
        <v>25</v>
      </c>
      <c r="F5" s="39" t="n">
        <v>62.5</v>
      </c>
      <c r="G5" s="39" t="n">
        <v>50</v>
      </c>
      <c r="H5" s="39" t="n">
        <v>50</v>
      </c>
      <c r="I5" s="39" t="n">
        <v>25</v>
      </c>
      <c r="J5" s="39" t="n">
        <v>25</v>
      </c>
      <c r="K5" s="39" t="n">
        <v>50</v>
      </c>
      <c r="L5" s="39" t="n">
        <v>50</v>
      </c>
      <c r="M5" s="39" t="n">
        <v>25</v>
      </c>
      <c r="N5" s="40"/>
      <c r="O5" s="40"/>
      <c r="P5" s="39" t="n">
        <v>50</v>
      </c>
      <c r="Q5" s="39" t="n">
        <v>50</v>
      </c>
      <c r="R5" s="39" t="n">
        <v>50</v>
      </c>
      <c r="S5" s="39" t="n">
        <v>50</v>
      </c>
      <c r="T5" s="39" t="n">
        <v>50</v>
      </c>
      <c r="U5" s="39" t="n">
        <f aca="false">SUM(B5:T5)</f>
        <v>700</v>
      </c>
      <c r="V5" s="37" t="n">
        <v>14</v>
      </c>
      <c r="W5" s="37" t="n">
        <v>4</v>
      </c>
      <c r="X5" s="37" t="n">
        <v>56</v>
      </c>
      <c r="Y5" s="39" t="n">
        <v>12.5</v>
      </c>
      <c r="Z5" s="39" t="n">
        <v>700</v>
      </c>
      <c r="AA5" s="40"/>
      <c r="AB5" s="40"/>
      <c r="AC5" s="40"/>
      <c r="AD5" s="40"/>
    </row>
    <row r="6" customFormat="false" ht="24" hidden="false" customHeight="false" outlineLevel="0" collapsed="false">
      <c r="A6" s="37" t="s">
        <v>77</v>
      </c>
      <c r="B6" s="40"/>
      <c r="C6" s="40"/>
      <c r="D6" s="40"/>
      <c r="E6" s="40"/>
      <c r="F6" s="39" t="n">
        <v>587.5</v>
      </c>
      <c r="G6" s="40"/>
      <c r="H6" s="39" t="n">
        <v>637.5</v>
      </c>
      <c r="I6" s="39" t="n">
        <v>537.5</v>
      </c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39" t="n">
        <f aca="false">SUM(B6:T6)</f>
        <v>1762.5</v>
      </c>
      <c r="V6" s="37" t="n">
        <v>1</v>
      </c>
      <c r="W6" s="37" t="n">
        <v>141</v>
      </c>
      <c r="X6" s="37" t="n">
        <v>141</v>
      </c>
      <c r="Y6" s="39" t="n">
        <v>12.5</v>
      </c>
      <c r="Z6" s="39" t="n">
        <v>1762.5</v>
      </c>
      <c r="AA6" s="40"/>
      <c r="AB6" s="40"/>
      <c r="AC6" s="40"/>
      <c r="AD6" s="40"/>
    </row>
    <row r="7" s="35" customFormat="true" ht="12.8" hidden="false" customHeight="false" outlineLevel="0" collapsed="false">
      <c r="A7" s="38" t="s">
        <v>46</v>
      </c>
      <c r="C7" s="41" t="n">
        <f aca="false">SUM(C3:C6)</f>
        <v>62.5</v>
      </c>
      <c r="D7" s="41" t="n">
        <f aca="false">SUM(D3:D6)</f>
        <v>25</v>
      </c>
      <c r="E7" s="41" t="n">
        <f aca="false">SUM(E3:E6)</f>
        <v>25</v>
      </c>
      <c r="F7" s="41" t="n">
        <f aca="false">SUM(F3:F6)</f>
        <v>775</v>
      </c>
      <c r="G7" s="41" t="n">
        <f aca="false">SUM(G3:G6)</f>
        <v>50</v>
      </c>
      <c r="H7" s="41" t="n">
        <f aca="false">SUM(H3:H6)</f>
        <v>687.5</v>
      </c>
      <c r="I7" s="41" t="n">
        <f aca="false">SUM(I3:I6)</f>
        <v>562.5</v>
      </c>
      <c r="J7" s="41" t="n">
        <f aca="false">SUM(J3:J6)</f>
        <v>25</v>
      </c>
      <c r="K7" s="41" t="n">
        <f aca="false">SUM(K3:K6)</f>
        <v>50</v>
      </c>
      <c r="L7" s="41" t="n">
        <f aca="false">SUM(L3:L6)</f>
        <v>1212.5</v>
      </c>
      <c r="M7" s="41" t="n">
        <f aca="false">SUM(M3:M6)</f>
        <v>25</v>
      </c>
      <c r="N7" s="41" t="n">
        <f aca="false">SUM(N3:N6)</f>
        <v>312.5</v>
      </c>
      <c r="O7" s="41" t="n">
        <f aca="false">SUM(O3:O6)</f>
        <v>50</v>
      </c>
      <c r="P7" s="41" t="n">
        <f aca="false">SUM(P3:P6)</f>
        <v>425</v>
      </c>
      <c r="Q7" s="41" t="n">
        <f aca="false">SUM(Q3:Q6)</f>
        <v>50</v>
      </c>
      <c r="R7" s="41" t="n">
        <f aca="false">SUM(R3:R6)</f>
        <v>50</v>
      </c>
      <c r="S7" s="41" t="n">
        <f aca="false">SUM(S3:S6)</f>
        <v>862.5</v>
      </c>
      <c r="T7" s="41" t="n">
        <f aca="false">SUM(T3:T6)</f>
        <v>50</v>
      </c>
      <c r="U7" s="41" t="n">
        <f aca="false">SUM(U3:U6)</f>
        <v>5300</v>
      </c>
      <c r="V7" s="41"/>
      <c r="W7" s="41"/>
      <c r="X7" s="37" t="n">
        <f aca="false">SUM(X3:X6)</f>
        <v>424</v>
      </c>
      <c r="Y7" s="41"/>
      <c r="Z7" s="41" t="n">
        <f aca="false">SUM(Z3:Z6)</f>
        <v>5300</v>
      </c>
    </row>
    <row r="8" customFormat="false" ht="12.8" hidden="false" customHeight="false" outlineLevel="0" collapsed="false">
      <c r="A8" s="37" t="s">
        <v>59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 t="s">
        <v>59</v>
      </c>
      <c r="Z8" s="39" t="n">
        <v>10.62</v>
      </c>
      <c r="AA8" s="40"/>
      <c r="AB8" s="40"/>
      <c r="AC8" s="40"/>
      <c r="AD8" s="40"/>
    </row>
    <row r="9" customFormat="false" ht="12.8" hidden="false" customHeight="false" outlineLevel="0" collapsed="false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 t="s">
        <v>60</v>
      </c>
      <c r="Z9" s="39" t="n">
        <v>5310.62</v>
      </c>
      <c r="AA9" s="40"/>
      <c r="AB9" s="40"/>
      <c r="AC9" s="40"/>
      <c r="AD9" s="40"/>
    </row>
    <row r="10" s="35" customFormat="true" ht="35.4" hidden="false" customHeight="false" outlineLevel="0" collapsed="false">
      <c r="A10" s="38" t="s">
        <v>78</v>
      </c>
      <c r="V10" s="38" t="s">
        <v>61</v>
      </c>
      <c r="W10" s="38" t="s">
        <v>79</v>
      </c>
      <c r="Z10" s="38" t="s">
        <v>80</v>
      </c>
    </row>
    <row r="11" customFormat="false" ht="35.4" hidden="false" customHeight="false" outlineLevel="0" collapsed="false">
      <c r="A11" s="37" t="s">
        <v>81</v>
      </c>
      <c r="B11" s="40"/>
      <c r="C11" s="40"/>
      <c r="D11" s="40"/>
      <c r="E11" s="40"/>
      <c r="F11" s="40"/>
      <c r="G11" s="39" t="n">
        <v>452.08</v>
      </c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39" t="n">
        <v>452.08</v>
      </c>
      <c r="V11" s="37" t="n">
        <v>1</v>
      </c>
      <c r="W11" s="37" t="n">
        <v>2</v>
      </c>
      <c r="X11" s="40"/>
      <c r="Y11" s="40"/>
      <c r="Z11" s="39" t="n">
        <v>452.08</v>
      </c>
      <c r="AA11" s="40"/>
      <c r="AB11" s="40"/>
      <c r="AC11" s="40"/>
      <c r="AD11" s="40"/>
    </row>
    <row r="12" customFormat="false" ht="35.4" hidden="false" customHeight="false" outlineLevel="0" collapsed="false">
      <c r="A12" s="37" t="s">
        <v>82</v>
      </c>
      <c r="B12" s="40"/>
      <c r="C12" s="40"/>
      <c r="D12" s="40"/>
      <c r="E12" s="40"/>
      <c r="F12" s="40"/>
      <c r="G12" s="39" t="n">
        <v>355.86</v>
      </c>
      <c r="H12" s="39" t="n">
        <v>219.5</v>
      </c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39" t="n">
        <v>575.36</v>
      </c>
      <c r="V12" s="37" t="n">
        <v>1</v>
      </c>
      <c r="W12" s="37" t="n">
        <v>3</v>
      </c>
      <c r="X12" s="40"/>
      <c r="Y12" s="40"/>
      <c r="Z12" s="39" t="n">
        <v>575.36</v>
      </c>
      <c r="AA12" s="40"/>
      <c r="AB12" s="40"/>
      <c r="AC12" s="40"/>
      <c r="AD12" s="40"/>
    </row>
    <row r="13" s="35" customFormat="true" ht="12.8" hidden="false" customHeight="false" outlineLevel="0" collapsed="false">
      <c r="A13" s="38" t="s">
        <v>83</v>
      </c>
      <c r="G13" s="41" t="n">
        <v>807.94</v>
      </c>
      <c r="H13" s="41" t="n">
        <v>219.5</v>
      </c>
      <c r="U13" s="41" t="n">
        <v>1027.44</v>
      </c>
      <c r="Z13" s="41" t="n">
        <v>1027.44</v>
      </c>
    </row>
    <row r="14" customFormat="false" ht="24.05" hidden="false" customHeight="false" outlineLevel="0" collapsed="false">
      <c r="A14" s="37" t="s">
        <v>84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39" t="n">
        <v>3541.43</v>
      </c>
      <c r="AA14" s="40"/>
      <c r="AB14" s="40"/>
      <c r="AC14" s="40"/>
      <c r="AD14" s="40"/>
    </row>
    <row r="15" customFormat="false" ht="24" hidden="false" customHeight="false" outlineLevel="0" collapsed="false">
      <c r="A15" s="37" t="s">
        <v>85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39" t="n">
        <v>1769.19</v>
      </c>
      <c r="AA15" s="40"/>
      <c r="AB15" s="40"/>
      <c r="AC15" s="40"/>
      <c r="AD15" s="40"/>
    </row>
    <row r="16" customFormat="false" ht="12.8" hidden="false" customHeight="false" outlineLevel="0" collapsed="false">
      <c r="A16" s="37" t="s">
        <v>46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39" t="n">
        <v>5310.62</v>
      </c>
      <c r="AA16" s="40"/>
      <c r="AB16" s="40"/>
      <c r="AC16" s="40"/>
      <c r="AD16" s="40"/>
    </row>
    <row r="17" customFormat="false" ht="24" hidden="false" customHeight="false" outlineLevel="0" collapsed="false">
      <c r="A17" s="37" t="s">
        <v>86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39" t="n">
        <v>1027.44</v>
      </c>
      <c r="AA17" s="40"/>
      <c r="AB17" s="40"/>
      <c r="AC17" s="40"/>
      <c r="AD17" s="40"/>
    </row>
    <row r="18" customFormat="false" ht="12.8" hidden="false" customHeight="false" outlineLevel="0" collapsed="false">
      <c r="A18" s="37" t="s">
        <v>87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39" t="n">
        <v>6338.06</v>
      </c>
      <c r="AA18" s="40"/>
      <c r="AB18" s="40"/>
      <c r="AC18" s="40"/>
      <c r="AD18" s="40"/>
    </row>
    <row r="19" customFormat="false" ht="12.8" hidden="false" customHeight="false" outlineLevel="0" collapsed="false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customFormat="false" ht="12.8" hidden="false" customHeight="false" outlineLevel="0" collapsed="false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customFormat="false" ht="12.8" hidden="false" customHeight="false" outlineLevel="0" collapsed="false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customFormat="false" ht="12.8" hidden="false" customHeight="false" outlineLevel="0" collapsed="false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customFormat="false" ht="12.8" hidden="false" customHeight="false" outlineLevel="0" collapsed="false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customFormat="false" ht="12.8" hidden="false" customHeight="false" outlineLevel="0" collapsed="false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customFormat="false" ht="12.8" hidden="false" customHeight="false" outlineLevel="0" collapsed="false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customFormat="false" ht="12.8" hidden="false" customHeight="false" outlineLevel="0" collapsed="false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customFormat="false" ht="12.8" hidden="false" customHeight="false" outlineLevel="0" collapsed="false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</row>
    <row r="28" customFormat="false" ht="12.8" hidden="false" customHeight="false" outlineLevel="0" collapsed="false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</row>
    <row r="29" customFormat="false" ht="12.8" hidden="false" customHeight="false" outlineLevel="0" collapsed="false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customFormat="false" ht="12.8" hidden="false" customHeight="false" outlineLevel="0" collapsed="false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</row>
    <row r="31" customFormat="false" ht="12.8" hidden="false" customHeight="false" outlineLevel="0" collapsed="false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</row>
    <row r="32" customFormat="false" ht="12.8" hidden="false" customHeight="false" outlineLevel="0" collapsed="false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</row>
    <row r="33" customFormat="false" ht="12.8" hidden="false" customHeight="false" outlineLevel="0" collapsed="false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</row>
    <row r="34" customFormat="false" ht="12.8" hidden="false" customHeight="false" outlineLevel="0" collapsed="false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</row>
    <row r="35" customFormat="false" ht="12.8" hidden="false" customHeight="false" outlineLevel="0" collapsed="false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</row>
    <row r="36" customFormat="false" ht="12.8" hidden="false" customHeight="false" outlineLevel="0" collapsed="false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</row>
    <row r="37" customFormat="false" ht="12.8" hidden="false" customHeight="false" outlineLevel="0" collapsed="false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</row>
    <row r="38" customFormat="false" ht="12.8" hidden="false" customHeight="false" outlineLevel="0" collapsed="false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</row>
    <row r="39" customFormat="false" ht="12.8" hidden="false" customHeight="false" outlineLevel="0" collapsed="false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</row>
    <row r="40" customFormat="false" ht="12.8" hidden="false" customHeight="false" outlineLevel="0" collapsed="false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</row>
    <row r="41" customFormat="false" ht="12.8" hidden="false" customHeight="false" outlineLevel="0" collapsed="false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</row>
    <row r="42" customFormat="false" ht="12.8" hidden="false" customHeight="false" outlineLevel="0" collapsed="false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</row>
    <row r="43" customFormat="false" ht="12.8" hidden="false" customHeight="false" outlineLevel="0" collapsed="false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</row>
    <row r="44" customFormat="false" ht="12.8" hidden="false" customHeight="false" outlineLevel="0" collapsed="false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</row>
    <row r="45" customFormat="false" ht="12.8" hidden="false" customHeight="false" outlineLevel="0" collapsed="false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</row>
    <row r="46" customFormat="false" ht="12.8" hidden="false" customHeight="false" outlineLevel="0" collapsed="false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</row>
    <row r="47" customFormat="false" ht="12.8" hidden="false" customHeight="false" outlineLevel="0" collapsed="false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</row>
    <row r="48" customFormat="false" ht="12.8" hidden="false" customHeight="false" outlineLevel="0" collapsed="false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</row>
    <row r="49" customFormat="false" ht="12.8" hidden="false" customHeight="false" outlineLevel="0" collapsed="false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</row>
    <row r="50" customFormat="false" ht="12.8" hidden="false" customHeight="false" outlineLevel="0" collapsed="false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</row>
    <row r="51" customFormat="false" ht="12.8" hidden="false" customHeight="false" outlineLevel="0" collapsed="false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</row>
    <row r="52" customFormat="false" ht="12.8" hidden="false" customHeight="false" outlineLevel="0" collapsed="false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</row>
    <row r="53" customFormat="false" ht="12.8" hidden="false" customHeight="false" outlineLevel="0" collapsed="false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</row>
    <row r="54" customFormat="false" ht="12.8" hidden="false" customHeight="false" outlineLevel="0" collapsed="false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</row>
    <row r="55" customFormat="false" ht="12.8" hidden="false" customHeight="false" outlineLevel="0" collapsed="false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</row>
    <row r="56" customFormat="false" ht="12.8" hidden="false" customHeight="false" outlineLevel="0" collapsed="false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</row>
    <row r="57" customFormat="false" ht="12.8" hidden="false" customHeight="false" outlineLevel="0" collapsed="false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</row>
    <row r="58" customFormat="false" ht="12.8" hidden="false" customHeight="false" outlineLevel="0" collapsed="false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</row>
    <row r="59" customFormat="false" ht="12.8" hidden="false" customHeight="false" outlineLevel="0" collapsed="false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</row>
    <row r="60" customFormat="false" ht="12.8" hidden="false" customHeight="false" outlineLevel="0" collapsed="false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</row>
    <row r="61" customFormat="false" ht="12.8" hidden="false" customHeight="false" outlineLevel="0" collapsed="false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</row>
    <row r="62" customFormat="false" ht="12.8" hidden="false" customHeight="false" outlineLevel="0" collapsed="false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</row>
    <row r="63" customFormat="false" ht="12.8" hidden="false" customHeight="false" outlineLevel="0" collapsed="false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</row>
    <row r="64" customFormat="false" ht="12.8" hidden="false" customHeight="false" outlineLevel="0" collapsed="false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</row>
    <row r="65" customFormat="false" ht="12.8" hidden="false" customHeight="false" outlineLevel="0" collapsed="false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</row>
    <row r="66" customFormat="false" ht="12.8" hidden="false" customHeight="false" outlineLevel="0" collapsed="false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</row>
    <row r="67" customFormat="false" ht="12.8" hidden="false" customHeight="false" outlineLevel="0" collapsed="false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</row>
    <row r="68" customFormat="false" ht="12.8" hidden="false" customHeight="false" outlineLevel="0" collapsed="false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</row>
    <row r="69" customFormat="false" ht="12.8" hidden="false" customHeight="false" outlineLevel="0" collapsed="false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</row>
    <row r="70" customFormat="false" ht="12.8" hidden="false" customHeight="false" outlineLevel="0" collapsed="false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</row>
    <row r="71" customFormat="false" ht="12.8" hidden="false" customHeight="false" outlineLevel="0" collapsed="false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</row>
    <row r="72" customFormat="false" ht="12.8" hidden="false" customHeight="false" outlineLevel="0" collapsed="false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</row>
    <row r="73" customFormat="false" ht="12.8" hidden="false" customHeight="false" outlineLevel="0" collapsed="false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</row>
    <row r="74" customFormat="false" ht="12.8" hidden="false" customHeight="false" outlineLevel="0" collapsed="false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</row>
    <row r="75" customFormat="false" ht="12.8" hidden="false" customHeight="false" outlineLevel="0" collapsed="false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</row>
    <row r="76" customFormat="false" ht="12.8" hidden="false" customHeight="false" outlineLevel="0" collapsed="false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</row>
    <row r="77" customFormat="false" ht="12.8" hidden="false" customHeight="false" outlineLevel="0" collapsed="false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</row>
    <row r="78" customFormat="false" ht="12.8" hidden="false" customHeight="false" outlineLevel="0" collapsed="false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</row>
    <row r="79" customFormat="false" ht="12.8" hidden="false" customHeight="false" outlineLevel="0" collapsed="false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</row>
    <row r="80" customFormat="false" ht="12.8" hidden="false" customHeight="false" outlineLevel="0" collapsed="false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</row>
    <row r="81" customFormat="false" ht="12.8" hidden="false" customHeight="false" outlineLevel="0" collapsed="false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</row>
    <row r="82" customFormat="false" ht="12.8" hidden="false" customHeight="false" outlineLevel="0" collapsed="false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</row>
    <row r="83" customFormat="false" ht="12.8" hidden="false" customHeight="false" outlineLevel="0" collapsed="false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</row>
    <row r="84" customFormat="false" ht="12.8" hidden="false" customHeight="false" outlineLevel="0" collapsed="false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</row>
    <row r="85" customFormat="false" ht="12.8" hidden="false" customHeight="false" outlineLevel="0" collapsed="false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</row>
    <row r="86" customFormat="false" ht="12.8" hidden="false" customHeight="false" outlineLevel="0" collapsed="false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</row>
    <row r="87" customFormat="false" ht="12.8" hidden="false" customHeight="false" outlineLevel="0" collapsed="false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</row>
    <row r="88" customFormat="false" ht="12.8" hidden="false" customHeight="false" outlineLevel="0" collapsed="false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</row>
    <row r="89" customFormat="false" ht="12.8" hidden="false" customHeight="false" outlineLevel="0" collapsed="false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</row>
    <row r="90" customFormat="false" ht="12.8" hidden="false" customHeight="false" outlineLevel="0" collapsed="false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</row>
    <row r="91" customFormat="false" ht="12.8" hidden="false" customHeight="false" outlineLevel="0" collapsed="false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</row>
    <row r="92" customFormat="false" ht="12.8" hidden="false" customHeight="false" outlineLevel="0" collapsed="false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</row>
    <row r="93" customFormat="false" ht="12.8" hidden="false" customHeight="false" outlineLevel="0" collapsed="false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</row>
    <row r="94" customFormat="false" ht="12.8" hidden="false" customHeight="false" outlineLevel="0" collapsed="false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</row>
    <row r="95" customFormat="false" ht="12.8" hidden="false" customHeight="false" outlineLevel="0" collapsed="false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</row>
    <row r="96" customFormat="false" ht="12.8" hidden="false" customHeight="false" outlineLevel="0" collapsed="false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</row>
    <row r="97" customFormat="false" ht="12.8" hidden="false" customHeight="false" outlineLevel="0" collapsed="false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</row>
    <row r="98" customFormat="false" ht="12.8" hidden="false" customHeight="false" outlineLevel="0" collapsed="false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</row>
    <row r="99" customFormat="false" ht="12.8" hidden="false" customHeight="false" outlineLevel="0" collapsed="false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</row>
    <row r="100" customFormat="false" ht="12.8" hidden="false" customHeight="false" outlineLevel="0" collapsed="false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</row>
    <row r="101" customFormat="false" ht="12.8" hidden="false" customHeight="false" outlineLevel="0" collapsed="false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</row>
    <row r="102" customFormat="false" ht="12.8" hidden="false" customHeight="false" outlineLevel="0" collapsed="false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</row>
    <row r="103" customFormat="false" ht="12.8" hidden="false" customHeight="false" outlineLevel="0" collapsed="false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</row>
    <row r="104" customFormat="false" ht="12.8" hidden="false" customHeight="false" outlineLevel="0" collapsed="false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</row>
    <row r="105" customFormat="false" ht="12.8" hidden="false" customHeight="false" outlineLevel="0" collapsed="false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</row>
    <row r="106" customFormat="false" ht="12.8" hidden="false" customHeight="false" outlineLevel="0" collapsed="false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</row>
    <row r="107" customFormat="false" ht="12.8" hidden="false" customHeight="false" outlineLevel="0" collapsed="false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</row>
    <row r="108" customFormat="false" ht="12.8" hidden="false" customHeight="false" outlineLevel="0" collapsed="false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</row>
    <row r="109" customFormat="false" ht="12.8" hidden="false" customHeight="false" outlineLevel="0" collapsed="false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</row>
    <row r="110" customFormat="false" ht="12.8" hidden="false" customHeight="false" outlineLevel="0" collapsed="false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</row>
    <row r="111" customFormat="false" ht="12.8" hidden="false" customHeight="false" outlineLevel="0" collapsed="false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</row>
    <row r="112" customFormat="false" ht="12.8" hidden="false" customHeight="false" outlineLevel="0" collapsed="false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</row>
    <row r="113" customFormat="false" ht="12.8" hidden="false" customHeight="false" outlineLevel="0" collapsed="false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</row>
    <row r="114" customFormat="false" ht="12.8" hidden="false" customHeight="false" outlineLevel="0" collapsed="false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</row>
    <row r="115" customFormat="false" ht="12.8" hidden="false" customHeight="false" outlineLevel="0" collapsed="false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</row>
    <row r="116" customFormat="false" ht="12.8" hidden="false" customHeight="false" outlineLevel="0" collapsed="false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</row>
    <row r="117" customFormat="false" ht="12.8" hidden="false" customHeight="false" outlineLevel="0" collapsed="false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</row>
    <row r="118" customFormat="false" ht="12.8" hidden="false" customHeight="false" outlineLevel="0" collapsed="false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</row>
    <row r="119" customFormat="false" ht="12.8" hidden="false" customHeight="false" outlineLevel="0" collapsed="false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</row>
    <row r="120" customFormat="false" ht="12.8" hidden="false" customHeight="false" outlineLevel="0" collapsed="false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</row>
    <row r="121" customFormat="false" ht="12.8" hidden="false" customHeight="false" outlineLevel="0" collapsed="false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</row>
    <row r="122" customFormat="false" ht="12.8" hidden="false" customHeight="false" outlineLevel="0" collapsed="false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</row>
    <row r="123" customFormat="false" ht="12.8" hidden="false" customHeight="false" outlineLevel="0" collapsed="false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</row>
    <row r="124" customFormat="false" ht="12.8" hidden="false" customHeight="false" outlineLevel="0" collapsed="false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</row>
    <row r="125" customFormat="false" ht="12.8" hidden="false" customHeight="false" outlineLevel="0" collapsed="false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</row>
    <row r="126" customFormat="false" ht="12.8" hidden="false" customHeight="false" outlineLevel="0" collapsed="false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</row>
    <row r="127" customFormat="false" ht="12.8" hidden="false" customHeight="false" outlineLevel="0" collapsed="false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</row>
    <row r="128" customFormat="false" ht="12.8" hidden="false" customHeight="false" outlineLevel="0" collapsed="false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</row>
    <row r="129" customFormat="false" ht="12.8" hidden="false" customHeight="false" outlineLevel="0" collapsed="false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</row>
    <row r="130" customFormat="false" ht="12.8" hidden="false" customHeight="false" outlineLevel="0" collapsed="false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</row>
    <row r="131" customFormat="false" ht="12.8" hidden="false" customHeight="false" outlineLevel="0" collapsed="false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</row>
    <row r="132" customFormat="false" ht="12.8" hidden="false" customHeight="false" outlineLevel="0" collapsed="false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</row>
    <row r="133" customFormat="false" ht="12.8" hidden="false" customHeight="false" outlineLevel="0" collapsed="false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</row>
    <row r="134" customFormat="false" ht="12.8" hidden="false" customHeight="false" outlineLevel="0" collapsed="false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</row>
    <row r="135" customFormat="false" ht="12.8" hidden="false" customHeight="false" outlineLevel="0" collapsed="false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</row>
    <row r="136" customFormat="false" ht="12.8" hidden="false" customHeight="false" outlineLevel="0" collapsed="false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</row>
    <row r="137" customFormat="false" ht="12.8" hidden="false" customHeight="false" outlineLevel="0" collapsed="false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</row>
    <row r="138" customFormat="false" ht="12.8" hidden="false" customHeight="false" outlineLevel="0" collapsed="false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</row>
    <row r="139" customFormat="false" ht="12.8" hidden="false" customHeight="false" outlineLevel="0" collapsed="false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</row>
    <row r="140" customFormat="false" ht="12.8" hidden="false" customHeight="false" outlineLevel="0" collapsed="false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</row>
    <row r="141" customFormat="false" ht="12.8" hidden="false" customHeight="false" outlineLevel="0" collapsed="false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</row>
    <row r="142" customFormat="false" ht="12.8" hidden="false" customHeight="false" outlineLevel="0" collapsed="false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</row>
    <row r="143" customFormat="false" ht="12.8" hidden="false" customHeight="false" outlineLevel="0" collapsed="false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</row>
    <row r="144" customFormat="false" ht="12.8" hidden="false" customHeight="false" outlineLevel="0" collapsed="false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</row>
    <row r="145" customFormat="false" ht="12.8" hidden="false" customHeight="false" outlineLevel="0" collapsed="false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</row>
    <row r="146" customFormat="false" ht="12.8" hidden="false" customHeight="false" outlineLevel="0" collapsed="false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</row>
    <row r="147" customFormat="false" ht="12.8" hidden="false" customHeight="false" outlineLevel="0" collapsed="false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</row>
    <row r="148" customFormat="false" ht="12.8" hidden="false" customHeight="false" outlineLevel="0" collapsed="false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</row>
    <row r="149" customFormat="false" ht="12.8" hidden="false" customHeight="false" outlineLevel="0" collapsed="false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</row>
    <row r="150" customFormat="false" ht="12.8" hidden="false" customHeight="false" outlineLevel="0" collapsed="false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</row>
    <row r="151" customFormat="false" ht="12.8" hidden="false" customHeight="false" outlineLevel="0" collapsed="false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</row>
    <row r="152" customFormat="false" ht="12.8" hidden="false" customHeight="false" outlineLevel="0" collapsed="false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</row>
    <row r="153" customFormat="false" ht="12.8" hidden="false" customHeight="false" outlineLevel="0" collapsed="false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</row>
    <row r="154" customFormat="false" ht="12.8" hidden="false" customHeight="false" outlineLevel="0" collapsed="false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</row>
    <row r="155" customFormat="false" ht="12.8" hidden="false" customHeight="false" outlineLevel="0" collapsed="false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</row>
    <row r="156" customFormat="false" ht="12.8" hidden="false" customHeight="false" outlineLevel="0" collapsed="false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</row>
    <row r="157" customFormat="false" ht="12.8" hidden="false" customHeight="false" outlineLevel="0" collapsed="false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</row>
    <row r="158" customFormat="false" ht="12.8" hidden="false" customHeight="false" outlineLevel="0" collapsed="false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</row>
    <row r="159" customFormat="false" ht="12.8" hidden="false" customHeight="false" outlineLevel="0" collapsed="false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</row>
    <row r="160" customFormat="false" ht="12.8" hidden="false" customHeight="false" outlineLevel="0" collapsed="false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</row>
    <row r="161" customFormat="false" ht="12.8" hidden="false" customHeight="false" outlineLevel="0" collapsed="false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</row>
    <row r="162" customFormat="false" ht="12.8" hidden="false" customHeight="false" outlineLevel="0" collapsed="false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</row>
    <row r="163" customFormat="false" ht="12.8" hidden="false" customHeight="false" outlineLevel="0" collapsed="false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</row>
    <row r="164" customFormat="false" ht="12.8" hidden="false" customHeight="false" outlineLevel="0" collapsed="false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</row>
    <row r="165" customFormat="false" ht="12.8" hidden="false" customHeight="false" outlineLevel="0" collapsed="false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</row>
    <row r="166" customFormat="false" ht="12.8" hidden="false" customHeight="false" outlineLevel="0" collapsed="false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</row>
    <row r="167" customFormat="false" ht="12.8" hidden="false" customHeight="false" outlineLevel="0" collapsed="false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</row>
    <row r="168" customFormat="false" ht="12.8" hidden="false" customHeight="false" outlineLevel="0" collapsed="false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</row>
    <row r="169" customFormat="false" ht="12.8" hidden="false" customHeight="false" outlineLevel="0" collapsed="false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</row>
    <row r="170" customFormat="false" ht="12.8" hidden="false" customHeight="false" outlineLevel="0" collapsed="false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</row>
    <row r="171" customFormat="false" ht="12.8" hidden="false" customHeight="false" outlineLevel="0" collapsed="false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</row>
    <row r="172" customFormat="false" ht="12.8" hidden="false" customHeight="false" outlineLevel="0" collapsed="false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</row>
    <row r="173" customFormat="false" ht="12.8" hidden="false" customHeight="false" outlineLevel="0" collapsed="false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</row>
    <row r="174" customFormat="false" ht="12.8" hidden="false" customHeight="false" outlineLevel="0" collapsed="false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</row>
    <row r="175" customFormat="false" ht="12.8" hidden="false" customHeight="false" outlineLevel="0" collapsed="false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</row>
    <row r="176" customFormat="false" ht="12.8" hidden="false" customHeight="false" outlineLevel="0" collapsed="false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</row>
    <row r="177" customFormat="false" ht="12.8" hidden="false" customHeight="false" outlineLevel="0" collapsed="false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</row>
    <row r="178" customFormat="false" ht="12.8" hidden="false" customHeight="false" outlineLevel="0" collapsed="false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</row>
    <row r="179" customFormat="false" ht="12.8" hidden="false" customHeight="false" outlineLevel="0" collapsed="false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</row>
    <row r="180" customFormat="false" ht="12.8" hidden="false" customHeight="false" outlineLevel="0" collapsed="false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</row>
    <row r="181" customFormat="false" ht="12.8" hidden="false" customHeight="false" outlineLevel="0" collapsed="false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</row>
    <row r="182" customFormat="false" ht="12.8" hidden="false" customHeight="false" outlineLevel="0" collapsed="false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</row>
    <row r="183" customFormat="false" ht="12.8" hidden="false" customHeight="false" outlineLevel="0" collapsed="false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</row>
    <row r="184" customFormat="false" ht="12.8" hidden="false" customHeight="false" outlineLevel="0" collapsed="false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</row>
    <row r="185" customFormat="false" ht="12.8" hidden="false" customHeight="false" outlineLevel="0" collapsed="false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</row>
    <row r="186" customFormat="false" ht="12.8" hidden="false" customHeight="false" outlineLevel="0" collapsed="false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</row>
    <row r="187" customFormat="false" ht="12.8" hidden="false" customHeight="false" outlineLevel="0" collapsed="false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</row>
    <row r="188" customFormat="false" ht="12.8" hidden="false" customHeight="false" outlineLevel="0" collapsed="false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</row>
    <row r="189" customFormat="false" ht="12.8" hidden="false" customHeight="false" outlineLevel="0" collapsed="false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</row>
    <row r="190" customFormat="false" ht="12.8" hidden="false" customHeight="false" outlineLevel="0" collapsed="false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</row>
    <row r="191" customFormat="false" ht="12.8" hidden="false" customHeight="false" outlineLevel="0" collapsed="false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</row>
    <row r="192" customFormat="false" ht="12.8" hidden="false" customHeight="false" outlineLevel="0" collapsed="false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</row>
    <row r="193" customFormat="false" ht="12.8" hidden="false" customHeight="false" outlineLevel="0" collapsed="false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</row>
    <row r="194" customFormat="false" ht="12.8" hidden="false" customHeight="false" outlineLevel="0" collapsed="false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</row>
    <row r="195" customFormat="false" ht="12.8" hidden="false" customHeight="false" outlineLevel="0" collapsed="false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</row>
    <row r="196" customFormat="false" ht="12.8" hidden="false" customHeight="false" outlineLevel="0" collapsed="false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</row>
    <row r="197" customFormat="false" ht="12.8" hidden="false" customHeight="false" outlineLevel="0" collapsed="false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</row>
    <row r="198" customFormat="false" ht="12.8" hidden="false" customHeight="false" outlineLevel="0" collapsed="false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</row>
    <row r="199" customFormat="false" ht="12.8" hidden="false" customHeight="false" outlineLevel="0" collapsed="false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</row>
    <row r="200" customFormat="false" ht="12.8" hidden="false" customHeight="false" outlineLevel="0" collapsed="false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</row>
    <row r="201" customFormat="false" ht="12.8" hidden="false" customHeight="false" outlineLevel="0" collapsed="false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</row>
    <row r="202" customFormat="false" ht="12.8" hidden="false" customHeight="false" outlineLevel="0" collapsed="false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</row>
    <row r="203" customFormat="false" ht="12.8" hidden="false" customHeight="false" outlineLevel="0" collapsed="false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</row>
    <row r="204" customFormat="false" ht="12.8" hidden="false" customHeight="false" outlineLevel="0" collapsed="false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</row>
    <row r="205" customFormat="false" ht="12.8" hidden="false" customHeight="false" outlineLevel="0" collapsed="false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</row>
    <row r="206" customFormat="false" ht="12.8" hidden="false" customHeight="false" outlineLevel="0" collapsed="false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</row>
    <row r="207" customFormat="false" ht="12.8" hidden="false" customHeight="false" outlineLevel="0" collapsed="false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</row>
    <row r="208" customFormat="false" ht="12.8" hidden="false" customHeight="false" outlineLevel="0" collapsed="false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</row>
    <row r="209" customFormat="false" ht="12.8" hidden="false" customHeight="false" outlineLevel="0" collapsed="false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</row>
    <row r="210" customFormat="false" ht="12.8" hidden="false" customHeight="false" outlineLevel="0" collapsed="false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</row>
    <row r="211" customFormat="false" ht="12.8" hidden="false" customHeight="false" outlineLevel="0" collapsed="false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</row>
    <row r="212" customFormat="false" ht="12.8" hidden="false" customHeight="false" outlineLevel="0" collapsed="false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</row>
    <row r="213" customFormat="false" ht="12.8" hidden="false" customHeight="false" outlineLevel="0" collapsed="false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</row>
    <row r="214" customFormat="false" ht="12.8" hidden="false" customHeight="false" outlineLevel="0" collapsed="false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</row>
    <row r="215" customFormat="false" ht="12.8" hidden="false" customHeight="false" outlineLevel="0" collapsed="false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</row>
    <row r="216" customFormat="false" ht="12.8" hidden="false" customHeight="false" outlineLevel="0" collapsed="false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</row>
    <row r="217" customFormat="false" ht="12.8" hidden="false" customHeight="false" outlineLevel="0" collapsed="false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</row>
    <row r="218" customFormat="false" ht="12.8" hidden="false" customHeight="false" outlineLevel="0" collapsed="false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</row>
    <row r="219" customFormat="false" ht="12.8" hidden="false" customHeight="false" outlineLevel="0" collapsed="false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</row>
    <row r="220" customFormat="false" ht="12.8" hidden="false" customHeight="false" outlineLevel="0" collapsed="false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</row>
    <row r="221" customFormat="false" ht="12.8" hidden="false" customHeight="false" outlineLevel="0" collapsed="false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</row>
    <row r="222" customFormat="false" ht="12.8" hidden="false" customHeight="false" outlineLevel="0" collapsed="false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</row>
    <row r="223" customFormat="false" ht="12.8" hidden="false" customHeight="false" outlineLevel="0" collapsed="false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</row>
    <row r="224" customFormat="false" ht="12.8" hidden="false" customHeight="false" outlineLevel="0" collapsed="false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</row>
    <row r="225" customFormat="false" ht="12.8" hidden="false" customHeight="false" outlineLevel="0" collapsed="false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</row>
    <row r="226" customFormat="false" ht="12.8" hidden="false" customHeight="false" outlineLevel="0" collapsed="false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</row>
    <row r="227" customFormat="false" ht="12.8" hidden="false" customHeight="false" outlineLevel="0" collapsed="false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</row>
    <row r="228" customFormat="false" ht="12.8" hidden="false" customHeight="false" outlineLevel="0" collapsed="false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</row>
    <row r="229" customFormat="false" ht="12.8" hidden="false" customHeight="false" outlineLevel="0" collapsed="false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</row>
    <row r="230" customFormat="false" ht="12.8" hidden="false" customHeight="false" outlineLevel="0" collapsed="false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</row>
    <row r="231" customFormat="false" ht="12.8" hidden="false" customHeight="false" outlineLevel="0" collapsed="false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</row>
    <row r="232" customFormat="false" ht="12.8" hidden="false" customHeight="false" outlineLevel="0" collapsed="false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</row>
    <row r="233" customFormat="false" ht="12.8" hidden="false" customHeight="false" outlineLevel="0" collapsed="false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</row>
    <row r="234" customFormat="false" ht="12.8" hidden="false" customHeight="false" outlineLevel="0" collapsed="false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</row>
    <row r="235" customFormat="false" ht="12.8" hidden="false" customHeight="false" outlineLevel="0" collapsed="false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</row>
    <row r="236" customFormat="false" ht="12.8" hidden="false" customHeight="false" outlineLevel="0" collapsed="false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</row>
    <row r="237" customFormat="false" ht="12.8" hidden="false" customHeight="false" outlineLevel="0" collapsed="false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</row>
    <row r="238" customFormat="false" ht="12.8" hidden="false" customHeight="false" outlineLevel="0" collapsed="false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</row>
    <row r="239" customFormat="false" ht="12.8" hidden="false" customHeight="false" outlineLevel="0" collapsed="false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</row>
    <row r="240" customFormat="false" ht="12.8" hidden="false" customHeight="false" outlineLevel="0" collapsed="false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</row>
    <row r="241" customFormat="false" ht="12.8" hidden="false" customHeight="false" outlineLevel="0" collapsed="false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</row>
    <row r="242" customFormat="false" ht="12.8" hidden="false" customHeight="false" outlineLevel="0" collapsed="false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</row>
    <row r="243" customFormat="false" ht="12.8" hidden="false" customHeight="false" outlineLevel="0" collapsed="false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</row>
    <row r="244" customFormat="false" ht="12.8" hidden="false" customHeight="false" outlineLevel="0" collapsed="false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</row>
    <row r="245" customFormat="false" ht="12.8" hidden="false" customHeight="false" outlineLevel="0" collapsed="false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</row>
    <row r="246" customFormat="false" ht="12.8" hidden="false" customHeight="false" outlineLevel="0" collapsed="false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</row>
    <row r="247" customFormat="false" ht="12.8" hidden="false" customHeight="false" outlineLevel="0" collapsed="false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</row>
    <row r="248" customFormat="false" ht="12.8" hidden="false" customHeight="false" outlineLevel="0" collapsed="false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</row>
    <row r="249" customFormat="false" ht="12.8" hidden="false" customHeight="false" outlineLevel="0" collapsed="false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</row>
    <row r="250" customFormat="false" ht="12.8" hidden="false" customHeight="false" outlineLevel="0" collapsed="false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</row>
    <row r="251" customFormat="false" ht="12.8" hidden="false" customHeight="false" outlineLevel="0" collapsed="false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</row>
    <row r="252" customFormat="false" ht="12.8" hidden="false" customHeight="false" outlineLevel="0" collapsed="false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</row>
    <row r="253" customFormat="false" ht="12.8" hidden="false" customHeight="false" outlineLevel="0" collapsed="false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</row>
    <row r="254" customFormat="false" ht="12.8" hidden="false" customHeight="false" outlineLevel="0" collapsed="false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</row>
    <row r="255" customFormat="false" ht="12.8" hidden="false" customHeight="false" outlineLevel="0" collapsed="false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</row>
    <row r="256" customFormat="false" ht="12.8" hidden="false" customHeight="false" outlineLevel="0" collapsed="false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</row>
    <row r="257" customFormat="false" ht="12.8" hidden="false" customHeight="false" outlineLevel="0" collapsed="false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</row>
    <row r="258" customFormat="false" ht="12.8" hidden="false" customHeight="false" outlineLevel="0" collapsed="false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</row>
    <row r="259" customFormat="false" ht="12.8" hidden="false" customHeight="false" outlineLevel="0" collapsed="false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</row>
    <row r="260" customFormat="false" ht="12.8" hidden="false" customHeight="false" outlineLevel="0" collapsed="false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</row>
    <row r="261" customFormat="false" ht="12.8" hidden="false" customHeight="false" outlineLevel="0" collapsed="false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</row>
    <row r="262" customFormat="false" ht="12.8" hidden="false" customHeight="false" outlineLevel="0" collapsed="false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</row>
    <row r="263" customFormat="false" ht="12.8" hidden="false" customHeight="false" outlineLevel="0" collapsed="false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</row>
    <row r="264" customFormat="false" ht="12.8" hidden="false" customHeight="false" outlineLevel="0" collapsed="false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</row>
    <row r="265" customFormat="false" ht="12.8" hidden="false" customHeight="false" outlineLevel="0" collapsed="false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</row>
    <row r="266" customFormat="false" ht="12.8" hidden="false" customHeight="false" outlineLevel="0" collapsed="false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</row>
    <row r="267" customFormat="false" ht="12.8" hidden="false" customHeight="false" outlineLevel="0" collapsed="false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</row>
    <row r="268" customFormat="false" ht="12.8" hidden="false" customHeight="false" outlineLevel="0" collapsed="false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</row>
    <row r="269" customFormat="false" ht="12.8" hidden="false" customHeight="false" outlineLevel="0" collapsed="false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</row>
    <row r="270" customFormat="false" ht="12.8" hidden="false" customHeight="false" outlineLevel="0" collapsed="false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</row>
    <row r="271" customFormat="false" ht="12.8" hidden="false" customHeight="false" outlineLevel="0" collapsed="false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</row>
    <row r="272" customFormat="false" ht="12.8" hidden="false" customHeight="false" outlineLevel="0" collapsed="false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</row>
    <row r="273" customFormat="false" ht="12.8" hidden="false" customHeight="false" outlineLevel="0" collapsed="false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</row>
    <row r="274" customFormat="false" ht="12.8" hidden="false" customHeight="false" outlineLevel="0" collapsed="false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</row>
    <row r="275" customFormat="false" ht="12.8" hidden="false" customHeight="false" outlineLevel="0" collapsed="false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</row>
    <row r="276" customFormat="false" ht="12.8" hidden="false" customHeight="false" outlineLevel="0" collapsed="false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</row>
    <row r="277" customFormat="false" ht="12.8" hidden="false" customHeight="false" outlineLevel="0" collapsed="false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</row>
    <row r="278" customFormat="false" ht="12.8" hidden="false" customHeight="false" outlineLevel="0" collapsed="false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</row>
    <row r="279" customFormat="false" ht="12.8" hidden="false" customHeight="false" outlineLevel="0" collapsed="false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</row>
    <row r="280" customFormat="false" ht="12.8" hidden="false" customHeight="false" outlineLevel="0" collapsed="false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</row>
    <row r="281" customFormat="false" ht="12.8" hidden="false" customHeight="false" outlineLevel="0" collapsed="false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</row>
    <row r="282" customFormat="false" ht="12.8" hidden="false" customHeight="false" outlineLevel="0" collapsed="false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</row>
    <row r="283" customFormat="false" ht="12.8" hidden="false" customHeight="false" outlineLevel="0" collapsed="false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</row>
    <row r="284" customFormat="false" ht="12.8" hidden="false" customHeight="false" outlineLevel="0" collapsed="false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</row>
    <row r="285" customFormat="false" ht="12.8" hidden="false" customHeight="false" outlineLevel="0" collapsed="false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</row>
    <row r="286" customFormat="false" ht="12.8" hidden="false" customHeight="false" outlineLevel="0" collapsed="false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</row>
    <row r="287" customFormat="false" ht="12.8" hidden="false" customHeight="false" outlineLevel="0" collapsed="false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</row>
    <row r="288" customFormat="false" ht="12.8" hidden="false" customHeight="false" outlineLevel="0" collapsed="false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</row>
    <row r="289" customFormat="false" ht="12.8" hidden="false" customHeight="false" outlineLevel="0" collapsed="false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</row>
    <row r="290" customFormat="false" ht="12.8" hidden="false" customHeight="false" outlineLevel="0" collapsed="false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</row>
    <row r="291" customFormat="false" ht="12.8" hidden="false" customHeight="false" outlineLevel="0" collapsed="false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</row>
    <row r="292" customFormat="false" ht="12.8" hidden="false" customHeight="false" outlineLevel="0" collapsed="false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</row>
    <row r="293" customFormat="false" ht="12.8" hidden="false" customHeight="false" outlineLevel="0" collapsed="false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</row>
    <row r="294" customFormat="false" ht="12.8" hidden="false" customHeight="false" outlineLevel="0" collapsed="false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</row>
    <row r="295" customFormat="false" ht="12.8" hidden="false" customHeight="false" outlineLevel="0" collapsed="false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</row>
    <row r="296" customFormat="false" ht="12.8" hidden="false" customHeight="false" outlineLevel="0" collapsed="false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</row>
    <row r="297" customFormat="false" ht="12.8" hidden="false" customHeight="false" outlineLevel="0" collapsed="false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</row>
    <row r="298" customFormat="false" ht="12.8" hidden="false" customHeight="false" outlineLevel="0" collapsed="false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</row>
    <row r="299" customFormat="false" ht="12.8" hidden="false" customHeight="false" outlineLevel="0" collapsed="false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</row>
    <row r="300" customFormat="false" ht="12.8" hidden="false" customHeight="false" outlineLevel="0" collapsed="false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</row>
    <row r="301" customFormat="false" ht="12.8" hidden="false" customHeight="false" outlineLevel="0" collapsed="false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</row>
    <row r="302" customFormat="false" ht="12.8" hidden="false" customHeight="false" outlineLevel="0" collapsed="false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</row>
    <row r="303" customFormat="false" ht="12.8" hidden="false" customHeight="false" outlineLevel="0" collapsed="false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</row>
    <row r="304" customFormat="false" ht="12.8" hidden="false" customHeight="false" outlineLevel="0" collapsed="false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</row>
    <row r="305" customFormat="false" ht="12.8" hidden="false" customHeight="false" outlineLevel="0" collapsed="false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</row>
    <row r="306" customFormat="false" ht="12.8" hidden="false" customHeight="false" outlineLevel="0" collapsed="false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</row>
    <row r="307" customFormat="false" ht="12.8" hidden="false" customHeight="false" outlineLevel="0" collapsed="false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</row>
    <row r="308" customFormat="false" ht="12.8" hidden="false" customHeight="false" outlineLevel="0" collapsed="false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</row>
    <row r="309" customFormat="false" ht="12.8" hidden="false" customHeight="false" outlineLevel="0" collapsed="false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</row>
    <row r="310" customFormat="false" ht="12.8" hidden="false" customHeight="false" outlineLevel="0" collapsed="false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</row>
    <row r="311" customFormat="false" ht="12.8" hidden="false" customHeight="false" outlineLevel="0" collapsed="false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</row>
    <row r="312" customFormat="false" ht="12.8" hidden="false" customHeight="false" outlineLevel="0" collapsed="false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</row>
    <row r="313" customFormat="false" ht="12.8" hidden="false" customHeight="false" outlineLevel="0" collapsed="false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</row>
    <row r="314" customFormat="false" ht="12.8" hidden="false" customHeight="false" outlineLevel="0" collapsed="false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</row>
    <row r="315" customFormat="false" ht="12.8" hidden="false" customHeight="false" outlineLevel="0" collapsed="false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</row>
    <row r="316" customFormat="false" ht="12.8" hidden="false" customHeight="false" outlineLevel="0" collapsed="false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</row>
    <row r="317" customFormat="false" ht="12.8" hidden="false" customHeight="false" outlineLevel="0" collapsed="false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</row>
    <row r="318" customFormat="false" ht="12.8" hidden="false" customHeight="false" outlineLevel="0" collapsed="false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</row>
    <row r="319" customFormat="false" ht="12.8" hidden="false" customHeight="false" outlineLevel="0" collapsed="false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</row>
    <row r="320" customFormat="false" ht="12.8" hidden="false" customHeight="false" outlineLevel="0" collapsed="false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</row>
    <row r="321" customFormat="false" ht="12.8" hidden="false" customHeight="false" outlineLevel="0" collapsed="false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</row>
    <row r="322" customFormat="false" ht="12.8" hidden="false" customHeight="false" outlineLevel="0" collapsed="false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</row>
    <row r="323" customFormat="false" ht="12.8" hidden="false" customHeight="false" outlineLevel="0" collapsed="false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</row>
    <row r="324" customFormat="false" ht="12.8" hidden="false" customHeight="false" outlineLevel="0" collapsed="false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</row>
    <row r="325" customFormat="false" ht="12.8" hidden="false" customHeight="false" outlineLevel="0" collapsed="false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</row>
    <row r="326" customFormat="false" ht="12.8" hidden="false" customHeight="false" outlineLevel="0" collapsed="false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</row>
    <row r="327" customFormat="false" ht="12.8" hidden="false" customHeight="false" outlineLevel="0" collapsed="false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</row>
    <row r="328" customFormat="false" ht="12.8" hidden="false" customHeight="false" outlineLevel="0" collapsed="false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</row>
    <row r="329" customFormat="false" ht="12.8" hidden="false" customHeight="false" outlineLevel="0" collapsed="false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</row>
    <row r="330" customFormat="false" ht="12.8" hidden="false" customHeight="false" outlineLevel="0" collapsed="false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</row>
    <row r="331" customFormat="false" ht="12.8" hidden="false" customHeight="false" outlineLevel="0" collapsed="false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</row>
    <row r="332" customFormat="false" ht="12.8" hidden="false" customHeight="false" outlineLevel="0" collapsed="false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</row>
    <row r="333" customFormat="false" ht="12.8" hidden="false" customHeight="false" outlineLevel="0" collapsed="false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</row>
    <row r="334" customFormat="false" ht="12.8" hidden="false" customHeight="false" outlineLevel="0" collapsed="false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</row>
    <row r="335" customFormat="false" ht="12.8" hidden="false" customHeight="false" outlineLevel="0" collapsed="false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</row>
    <row r="336" customFormat="false" ht="12.8" hidden="false" customHeight="false" outlineLevel="0" collapsed="false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</row>
    <row r="337" customFormat="false" ht="12.8" hidden="false" customHeight="false" outlineLevel="0" collapsed="false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</row>
    <row r="338" customFormat="false" ht="12.8" hidden="false" customHeight="false" outlineLevel="0" collapsed="false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</row>
    <row r="339" customFormat="false" ht="12.8" hidden="false" customHeight="false" outlineLevel="0" collapsed="false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</row>
    <row r="340" customFormat="false" ht="12.8" hidden="false" customHeight="false" outlineLevel="0" collapsed="false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</row>
    <row r="341" customFormat="false" ht="12.8" hidden="false" customHeight="false" outlineLevel="0" collapsed="false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</row>
    <row r="342" customFormat="false" ht="12.8" hidden="false" customHeight="false" outlineLevel="0" collapsed="false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</row>
    <row r="343" customFormat="false" ht="12.8" hidden="false" customHeight="false" outlineLevel="0" collapsed="false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</row>
    <row r="344" customFormat="false" ht="12.8" hidden="false" customHeight="false" outlineLevel="0" collapsed="false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</row>
    <row r="345" customFormat="false" ht="12.8" hidden="false" customHeight="false" outlineLevel="0" collapsed="false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</row>
    <row r="346" customFormat="false" ht="12.8" hidden="false" customHeight="false" outlineLevel="0" collapsed="false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</row>
    <row r="347" customFormat="false" ht="12.8" hidden="false" customHeight="false" outlineLevel="0" collapsed="false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</row>
    <row r="348" customFormat="false" ht="12.8" hidden="false" customHeight="false" outlineLevel="0" collapsed="false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</row>
    <row r="349" customFormat="false" ht="12.8" hidden="false" customHeight="false" outlineLevel="0" collapsed="false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</row>
    <row r="350" customFormat="false" ht="12.8" hidden="false" customHeight="false" outlineLevel="0" collapsed="false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</row>
    <row r="351" customFormat="false" ht="12.8" hidden="false" customHeight="false" outlineLevel="0" collapsed="false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</row>
    <row r="352" customFormat="false" ht="12.8" hidden="false" customHeight="false" outlineLevel="0" collapsed="false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</row>
    <row r="353" customFormat="false" ht="12.8" hidden="false" customHeight="false" outlineLevel="0" collapsed="false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</row>
    <row r="354" customFormat="false" ht="12.8" hidden="false" customHeight="false" outlineLevel="0" collapsed="false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</row>
    <row r="355" customFormat="false" ht="12.8" hidden="false" customHeight="false" outlineLevel="0" collapsed="false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</row>
    <row r="356" customFormat="false" ht="12.8" hidden="false" customHeight="false" outlineLevel="0" collapsed="false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</row>
    <row r="357" customFormat="false" ht="12.8" hidden="false" customHeight="false" outlineLevel="0" collapsed="false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</row>
    <row r="358" customFormat="false" ht="12.8" hidden="false" customHeight="false" outlineLevel="0" collapsed="false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</row>
    <row r="359" customFormat="false" ht="12.8" hidden="false" customHeight="false" outlineLevel="0" collapsed="false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</row>
    <row r="360" customFormat="false" ht="12.8" hidden="false" customHeight="false" outlineLevel="0" collapsed="false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</row>
    <row r="361" customFormat="false" ht="12.8" hidden="false" customHeight="false" outlineLevel="0" collapsed="false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</row>
    <row r="362" customFormat="false" ht="12.8" hidden="false" customHeight="false" outlineLevel="0" collapsed="false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</row>
    <row r="363" customFormat="false" ht="12.8" hidden="false" customHeight="false" outlineLevel="0" collapsed="false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</row>
    <row r="364" customFormat="false" ht="12.8" hidden="false" customHeight="false" outlineLevel="0" collapsed="false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</row>
    <row r="365" customFormat="false" ht="12.8" hidden="false" customHeight="false" outlineLevel="0" collapsed="false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</row>
    <row r="366" customFormat="false" ht="12.8" hidden="false" customHeight="false" outlineLevel="0" collapsed="false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</row>
    <row r="367" customFormat="false" ht="12.8" hidden="false" customHeight="false" outlineLevel="0" collapsed="false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</row>
    <row r="368" customFormat="false" ht="12.8" hidden="false" customHeight="false" outlineLevel="0" collapsed="false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</row>
    <row r="369" customFormat="false" ht="12.8" hidden="false" customHeight="false" outlineLevel="0" collapsed="false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</row>
    <row r="370" customFormat="false" ht="12.8" hidden="false" customHeight="false" outlineLevel="0" collapsed="false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</row>
    <row r="371" customFormat="false" ht="12.8" hidden="false" customHeight="false" outlineLevel="0" collapsed="false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</row>
    <row r="372" customFormat="false" ht="12.8" hidden="false" customHeight="false" outlineLevel="0" collapsed="false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</row>
    <row r="373" customFormat="false" ht="12.8" hidden="false" customHeight="false" outlineLevel="0" collapsed="false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</row>
    <row r="374" customFormat="false" ht="12.8" hidden="false" customHeight="false" outlineLevel="0" collapsed="false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</row>
    <row r="375" customFormat="false" ht="12.8" hidden="false" customHeight="false" outlineLevel="0" collapsed="false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</row>
    <row r="376" customFormat="false" ht="12.8" hidden="false" customHeight="false" outlineLevel="0" collapsed="false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</row>
    <row r="377" customFormat="false" ht="12.8" hidden="false" customHeight="false" outlineLevel="0" collapsed="false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</row>
    <row r="378" customFormat="false" ht="12.8" hidden="false" customHeight="false" outlineLevel="0" collapsed="false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</row>
    <row r="379" customFormat="false" ht="12.8" hidden="false" customHeight="false" outlineLevel="0" collapsed="false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</row>
    <row r="380" customFormat="false" ht="12.8" hidden="false" customHeight="false" outlineLevel="0" collapsed="false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</row>
    <row r="381" customFormat="false" ht="12.8" hidden="false" customHeight="false" outlineLevel="0" collapsed="false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</row>
    <row r="382" customFormat="false" ht="12.8" hidden="false" customHeight="false" outlineLevel="0" collapsed="false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</row>
    <row r="383" customFormat="false" ht="12.8" hidden="false" customHeight="false" outlineLevel="0" collapsed="false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</row>
    <row r="384" customFormat="false" ht="12.8" hidden="false" customHeight="false" outlineLevel="0" collapsed="false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</row>
    <row r="385" customFormat="false" ht="12.8" hidden="false" customHeight="false" outlineLevel="0" collapsed="false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</row>
    <row r="386" customFormat="false" ht="12.8" hidden="false" customHeight="false" outlineLevel="0" collapsed="false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</row>
    <row r="387" customFormat="false" ht="12.8" hidden="false" customHeight="false" outlineLevel="0" collapsed="false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</row>
    <row r="388" customFormat="false" ht="12.8" hidden="false" customHeight="false" outlineLevel="0" collapsed="false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</row>
    <row r="389" customFormat="false" ht="12.8" hidden="false" customHeight="false" outlineLevel="0" collapsed="false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</row>
    <row r="390" customFormat="false" ht="12.8" hidden="false" customHeight="false" outlineLevel="0" collapsed="false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</row>
    <row r="391" customFormat="false" ht="12.8" hidden="false" customHeight="false" outlineLevel="0" collapsed="false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</row>
    <row r="392" customFormat="false" ht="12.8" hidden="false" customHeight="false" outlineLevel="0" collapsed="false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</row>
    <row r="393" customFormat="false" ht="12.8" hidden="false" customHeight="false" outlineLevel="0" collapsed="false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</row>
    <row r="394" customFormat="false" ht="12.8" hidden="false" customHeight="false" outlineLevel="0" collapsed="false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</row>
    <row r="395" customFormat="false" ht="12.8" hidden="false" customHeight="false" outlineLevel="0" collapsed="false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</row>
    <row r="396" customFormat="false" ht="12.8" hidden="false" customHeight="false" outlineLevel="0" collapsed="false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</row>
    <row r="397" customFormat="false" ht="12.8" hidden="false" customHeight="false" outlineLevel="0" collapsed="false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</row>
    <row r="398" customFormat="false" ht="12.8" hidden="false" customHeight="false" outlineLevel="0" collapsed="false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</row>
    <row r="399" customFormat="false" ht="12.8" hidden="false" customHeight="false" outlineLevel="0" collapsed="false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</row>
    <row r="400" customFormat="false" ht="12.8" hidden="false" customHeight="false" outlineLevel="0" collapsed="false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</row>
    <row r="401" customFormat="false" ht="12.8" hidden="false" customHeight="false" outlineLevel="0" collapsed="false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</row>
    <row r="402" customFormat="false" ht="12.8" hidden="false" customHeight="false" outlineLevel="0" collapsed="false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</row>
    <row r="403" customFormat="false" ht="12.8" hidden="false" customHeight="false" outlineLevel="0" collapsed="false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</row>
    <row r="404" customFormat="false" ht="12.8" hidden="false" customHeight="false" outlineLevel="0" collapsed="false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</row>
    <row r="405" customFormat="false" ht="12.8" hidden="false" customHeight="false" outlineLevel="0" collapsed="false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</row>
    <row r="406" customFormat="false" ht="12.8" hidden="false" customHeight="false" outlineLevel="0" collapsed="false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</row>
    <row r="407" customFormat="false" ht="12.8" hidden="false" customHeight="false" outlineLevel="0" collapsed="false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</row>
    <row r="408" customFormat="false" ht="12.8" hidden="false" customHeight="false" outlineLevel="0" collapsed="false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</row>
    <row r="409" customFormat="false" ht="12.8" hidden="false" customHeight="false" outlineLevel="0" collapsed="false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</row>
    <row r="410" customFormat="false" ht="12.8" hidden="false" customHeight="false" outlineLevel="0" collapsed="false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</row>
    <row r="411" customFormat="false" ht="12.8" hidden="false" customHeight="false" outlineLevel="0" collapsed="false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</row>
    <row r="412" customFormat="false" ht="12.8" hidden="false" customHeight="false" outlineLevel="0" collapsed="false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</row>
    <row r="413" customFormat="false" ht="12.8" hidden="false" customHeight="false" outlineLevel="0" collapsed="false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</row>
    <row r="414" customFormat="false" ht="12.8" hidden="false" customHeight="false" outlineLevel="0" collapsed="false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</row>
    <row r="415" customFormat="false" ht="12.8" hidden="false" customHeight="false" outlineLevel="0" collapsed="false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</row>
    <row r="416" customFormat="false" ht="12.8" hidden="false" customHeight="false" outlineLevel="0" collapsed="false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</row>
    <row r="417" customFormat="false" ht="12.8" hidden="false" customHeight="false" outlineLevel="0" collapsed="false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</row>
    <row r="418" customFormat="false" ht="12.8" hidden="false" customHeight="false" outlineLevel="0" collapsed="false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</row>
    <row r="419" customFormat="false" ht="12.8" hidden="false" customHeight="false" outlineLevel="0" collapsed="false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</row>
    <row r="420" customFormat="false" ht="12.8" hidden="false" customHeight="false" outlineLevel="0" collapsed="false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</row>
    <row r="421" customFormat="false" ht="12.8" hidden="false" customHeight="false" outlineLevel="0" collapsed="false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</row>
    <row r="422" customFormat="false" ht="12.8" hidden="false" customHeight="false" outlineLevel="0" collapsed="false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</row>
    <row r="423" customFormat="false" ht="12.8" hidden="false" customHeight="false" outlineLevel="0" collapsed="false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</row>
    <row r="424" customFormat="false" ht="12.8" hidden="false" customHeight="false" outlineLevel="0" collapsed="false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</row>
    <row r="425" customFormat="false" ht="12.8" hidden="false" customHeight="false" outlineLevel="0" collapsed="false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</row>
    <row r="426" customFormat="false" ht="12.8" hidden="false" customHeight="false" outlineLevel="0" collapsed="false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</row>
    <row r="427" customFormat="false" ht="12.8" hidden="false" customHeight="false" outlineLevel="0" collapsed="false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</row>
    <row r="428" customFormat="false" ht="12.8" hidden="false" customHeight="false" outlineLevel="0" collapsed="false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</row>
    <row r="429" customFormat="false" ht="12.8" hidden="false" customHeight="false" outlineLevel="0" collapsed="false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</row>
    <row r="430" customFormat="false" ht="12.8" hidden="false" customHeight="false" outlineLevel="0" collapsed="false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</row>
    <row r="431" customFormat="false" ht="12.8" hidden="false" customHeight="false" outlineLevel="0" collapsed="false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</row>
    <row r="432" customFormat="false" ht="12.8" hidden="false" customHeight="false" outlineLevel="0" collapsed="false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</row>
    <row r="433" customFormat="false" ht="12.8" hidden="false" customHeight="false" outlineLevel="0" collapsed="false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</row>
    <row r="434" customFormat="false" ht="12.8" hidden="false" customHeight="false" outlineLevel="0" collapsed="false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</row>
    <row r="435" customFormat="false" ht="12.8" hidden="false" customHeight="false" outlineLevel="0" collapsed="false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</row>
    <row r="436" customFormat="false" ht="12.8" hidden="false" customHeight="false" outlineLevel="0" collapsed="false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</row>
    <row r="437" customFormat="false" ht="12.8" hidden="false" customHeight="false" outlineLevel="0" collapsed="false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</row>
    <row r="438" customFormat="false" ht="12.8" hidden="false" customHeight="false" outlineLevel="0" collapsed="false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</row>
    <row r="439" customFormat="false" ht="12.8" hidden="false" customHeight="false" outlineLevel="0" collapsed="false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</row>
    <row r="440" customFormat="false" ht="12.8" hidden="false" customHeight="false" outlineLevel="0" collapsed="false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</row>
    <row r="441" customFormat="false" ht="12.8" hidden="false" customHeight="false" outlineLevel="0" collapsed="false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</row>
    <row r="442" customFormat="false" ht="12.8" hidden="false" customHeight="false" outlineLevel="0" collapsed="false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</row>
    <row r="443" customFormat="false" ht="12.8" hidden="false" customHeight="false" outlineLevel="0" collapsed="false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</row>
    <row r="444" customFormat="false" ht="12.8" hidden="false" customHeight="false" outlineLevel="0" collapsed="false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</row>
    <row r="445" customFormat="false" ht="12.8" hidden="false" customHeight="false" outlineLevel="0" collapsed="false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</row>
    <row r="446" customFormat="false" ht="12.8" hidden="false" customHeight="false" outlineLevel="0" collapsed="false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</row>
    <row r="447" customFormat="false" ht="12.8" hidden="false" customHeight="false" outlineLevel="0" collapsed="false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</row>
    <row r="448" customFormat="false" ht="12.8" hidden="false" customHeight="false" outlineLevel="0" collapsed="false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</row>
    <row r="449" customFormat="false" ht="12.8" hidden="false" customHeight="false" outlineLevel="0" collapsed="false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</row>
    <row r="450" customFormat="false" ht="12.8" hidden="false" customHeight="false" outlineLevel="0" collapsed="false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</row>
    <row r="451" customFormat="false" ht="12.8" hidden="false" customHeight="false" outlineLevel="0" collapsed="false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</row>
    <row r="452" customFormat="false" ht="12.8" hidden="false" customHeight="false" outlineLevel="0" collapsed="false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</row>
    <row r="453" customFormat="false" ht="12.8" hidden="false" customHeight="false" outlineLevel="0" collapsed="false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</row>
    <row r="454" customFormat="false" ht="12.8" hidden="false" customHeight="false" outlineLevel="0" collapsed="false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</row>
    <row r="455" customFormat="false" ht="12.8" hidden="false" customHeight="false" outlineLevel="0" collapsed="false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</row>
    <row r="456" customFormat="false" ht="12.8" hidden="false" customHeight="false" outlineLevel="0" collapsed="false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</row>
    <row r="457" customFormat="false" ht="12.8" hidden="false" customHeight="false" outlineLevel="0" collapsed="false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</row>
    <row r="458" customFormat="false" ht="12.8" hidden="false" customHeight="false" outlineLevel="0" collapsed="false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</row>
    <row r="459" customFormat="false" ht="12.8" hidden="false" customHeight="false" outlineLevel="0" collapsed="false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</row>
    <row r="460" customFormat="false" ht="12.8" hidden="false" customHeight="false" outlineLevel="0" collapsed="false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</row>
    <row r="461" customFormat="false" ht="12.8" hidden="false" customHeight="false" outlineLevel="0" collapsed="false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</row>
    <row r="462" customFormat="false" ht="12.8" hidden="false" customHeight="false" outlineLevel="0" collapsed="false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</row>
    <row r="463" customFormat="false" ht="12.8" hidden="false" customHeight="false" outlineLevel="0" collapsed="false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</row>
    <row r="464" customFormat="false" ht="12.8" hidden="false" customHeight="false" outlineLevel="0" collapsed="false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</row>
    <row r="465" customFormat="false" ht="12.8" hidden="false" customHeight="false" outlineLevel="0" collapsed="false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</row>
    <row r="466" customFormat="false" ht="12.8" hidden="false" customHeight="false" outlineLevel="0" collapsed="false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</row>
    <row r="467" customFormat="false" ht="12.8" hidden="false" customHeight="false" outlineLevel="0" collapsed="false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</row>
    <row r="468" customFormat="false" ht="12.8" hidden="false" customHeight="false" outlineLevel="0" collapsed="false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</row>
    <row r="469" customFormat="false" ht="12.8" hidden="false" customHeight="false" outlineLevel="0" collapsed="false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</row>
    <row r="470" customFormat="false" ht="12.8" hidden="false" customHeight="false" outlineLevel="0" collapsed="false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</row>
    <row r="471" customFormat="false" ht="12.8" hidden="false" customHeight="false" outlineLevel="0" collapsed="false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</row>
    <row r="472" customFormat="false" ht="12.8" hidden="false" customHeight="false" outlineLevel="0" collapsed="false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</row>
    <row r="473" customFormat="false" ht="12.8" hidden="false" customHeight="false" outlineLevel="0" collapsed="false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</row>
    <row r="474" customFormat="false" ht="12.8" hidden="false" customHeight="false" outlineLevel="0" collapsed="false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</row>
    <row r="475" customFormat="false" ht="12.8" hidden="false" customHeight="false" outlineLevel="0" collapsed="false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</row>
    <row r="476" customFormat="false" ht="12.8" hidden="false" customHeight="false" outlineLevel="0" collapsed="false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</row>
    <row r="477" customFormat="false" ht="12.8" hidden="false" customHeight="false" outlineLevel="0" collapsed="false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</row>
    <row r="478" customFormat="false" ht="12.8" hidden="false" customHeight="false" outlineLevel="0" collapsed="false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</row>
    <row r="479" customFormat="false" ht="12.8" hidden="false" customHeight="false" outlineLevel="0" collapsed="false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</row>
    <row r="480" customFormat="false" ht="12.8" hidden="false" customHeight="false" outlineLevel="0" collapsed="false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</row>
    <row r="481" customFormat="false" ht="12.8" hidden="false" customHeight="false" outlineLevel="0" collapsed="false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</row>
    <row r="482" customFormat="false" ht="12.8" hidden="false" customHeight="false" outlineLevel="0" collapsed="false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</row>
    <row r="483" customFormat="false" ht="12.8" hidden="false" customHeight="false" outlineLevel="0" collapsed="false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</row>
    <row r="484" customFormat="false" ht="12.8" hidden="false" customHeight="false" outlineLevel="0" collapsed="false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</row>
    <row r="485" customFormat="false" ht="12.8" hidden="false" customHeight="false" outlineLevel="0" collapsed="false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</row>
    <row r="486" customFormat="false" ht="12.8" hidden="false" customHeight="false" outlineLevel="0" collapsed="false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</row>
    <row r="487" customFormat="false" ht="12.8" hidden="false" customHeight="false" outlineLevel="0" collapsed="false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</row>
    <row r="488" customFormat="false" ht="12.8" hidden="false" customHeight="false" outlineLevel="0" collapsed="false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</row>
    <row r="489" customFormat="false" ht="12.8" hidden="false" customHeight="false" outlineLevel="0" collapsed="false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</row>
    <row r="490" customFormat="false" ht="12.8" hidden="false" customHeight="false" outlineLevel="0" collapsed="false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</row>
    <row r="491" customFormat="false" ht="12.8" hidden="false" customHeight="false" outlineLevel="0" collapsed="false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  <c r="AA491" s="40"/>
      <c r="AB491" s="40"/>
      <c r="AC491" s="40"/>
      <c r="AD491" s="40"/>
    </row>
    <row r="492" customFormat="false" ht="12.8" hidden="false" customHeight="false" outlineLevel="0" collapsed="false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</row>
    <row r="493" customFormat="false" ht="12.8" hidden="false" customHeight="false" outlineLevel="0" collapsed="false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</row>
    <row r="494" customFormat="false" ht="12.8" hidden="false" customHeight="false" outlineLevel="0" collapsed="false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</row>
    <row r="495" customFormat="false" ht="12.8" hidden="false" customHeight="false" outlineLevel="0" collapsed="false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</row>
    <row r="496" customFormat="false" ht="12.8" hidden="false" customHeight="false" outlineLevel="0" collapsed="false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</row>
    <row r="497" customFormat="false" ht="12.8" hidden="false" customHeight="false" outlineLevel="0" collapsed="false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</row>
    <row r="498" customFormat="false" ht="12.8" hidden="false" customHeight="false" outlineLevel="0" collapsed="false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  <c r="AA498" s="40"/>
      <c r="AB498" s="40"/>
      <c r="AC498" s="40"/>
      <c r="AD498" s="40"/>
    </row>
    <row r="499" customFormat="false" ht="12.8" hidden="false" customHeight="false" outlineLevel="0" collapsed="false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</row>
    <row r="500" customFormat="false" ht="12.8" hidden="false" customHeight="false" outlineLevel="0" collapsed="false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</row>
    <row r="501" customFormat="false" ht="12.8" hidden="false" customHeight="false" outlineLevel="0" collapsed="false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</row>
    <row r="502" customFormat="false" ht="12.8" hidden="false" customHeight="false" outlineLevel="0" collapsed="false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</row>
    <row r="503" customFormat="false" ht="12.8" hidden="false" customHeight="false" outlineLevel="0" collapsed="false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</row>
    <row r="504" customFormat="false" ht="12.8" hidden="false" customHeight="false" outlineLevel="0" collapsed="false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</row>
    <row r="505" customFormat="false" ht="12.8" hidden="false" customHeight="false" outlineLevel="0" collapsed="false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</row>
    <row r="506" customFormat="false" ht="12.8" hidden="false" customHeight="false" outlineLevel="0" collapsed="false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</row>
    <row r="507" customFormat="false" ht="12.8" hidden="false" customHeight="false" outlineLevel="0" collapsed="false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  <c r="AA507" s="40"/>
      <c r="AB507" s="40"/>
      <c r="AC507" s="40"/>
      <c r="AD507" s="40"/>
    </row>
    <row r="508" customFormat="false" ht="12.8" hidden="false" customHeight="false" outlineLevel="0" collapsed="false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</row>
    <row r="509" customFormat="false" ht="12.8" hidden="false" customHeight="false" outlineLevel="0" collapsed="false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</row>
    <row r="510" customFormat="false" ht="12.8" hidden="false" customHeight="false" outlineLevel="0" collapsed="false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</row>
    <row r="511" customFormat="false" ht="12.8" hidden="false" customHeight="false" outlineLevel="0" collapsed="false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</row>
    <row r="512" customFormat="false" ht="12.8" hidden="false" customHeight="false" outlineLevel="0" collapsed="false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</row>
    <row r="513" customFormat="false" ht="12.8" hidden="false" customHeight="false" outlineLevel="0" collapsed="false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  <c r="AA513" s="40"/>
      <c r="AB513" s="40"/>
      <c r="AC513" s="40"/>
      <c r="AD513" s="40"/>
    </row>
    <row r="514" customFormat="false" ht="12.8" hidden="false" customHeight="false" outlineLevel="0" collapsed="false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</row>
    <row r="515" customFormat="false" ht="12.8" hidden="false" customHeight="false" outlineLevel="0" collapsed="false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</row>
    <row r="516" customFormat="false" ht="12.8" hidden="false" customHeight="false" outlineLevel="0" collapsed="false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</row>
    <row r="517" customFormat="false" ht="12.8" hidden="false" customHeight="false" outlineLevel="0" collapsed="false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</row>
    <row r="518" customFormat="false" ht="12.8" hidden="false" customHeight="false" outlineLevel="0" collapsed="false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</row>
    <row r="519" customFormat="false" ht="12.8" hidden="false" customHeight="false" outlineLevel="0" collapsed="false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</row>
    <row r="520" customFormat="false" ht="12.8" hidden="false" customHeight="false" outlineLevel="0" collapsed="false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</row>
    <row r="521" customFormat="false" ht="12.8" hidden="false" customHeight="false" outlineLevel="0" collapsed="false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</row>
    <row r="522" customFormat="false" ht="12.8" hidden="false" customHeight="false" outlineLevel="0" collapsed="false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</row>
    <row r="523" customFormat="false" ht="12.8" hidden="false" customHeight="false" outlineLevel="0" collapsed="false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</row>
    <row r="524" customFormat="false" ht="12.8" hidden="false" customHeight="false" outlineLevel="0" collapsed="false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</row>
    <row r="525" customFormat="false" ht="12.8" hidden="false" customHeight="false" outlineLevel="0" collapsed="false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</row>
    <row r="526" customFormat="false" ht="12.8" hidden="false" customHeight="false" outlineLevel="0" collapsed="false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</row>
    <row r="527" customFormat="false" ht="12.8" hidden="false" customHeight="false" outlineLevel="0" collapsed="false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</row>
    <row r="528" customFormat="false" ht="12.8" hidden="false" customHeight="false" outlineLevel="0" collapsed="false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</row>
    <row r="529" customFormat="false" ht="12.8" hidden="false" customHeight="false" outlineLevel="0" collapsed="false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</row>
    <row r="530" customFormat="false" ht="12.8" hidden="false" customHeight="false" outlineLevel="0" collapsed="false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</row>
    <row r="531" customFormat="false" ht="12.8" hidden="false" customHeight="false" outlineLevel="0" collapsed="false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</row>
    <row r="532" customFormat="false" ht="12.8" hidden="false" customHeight="false" outlineLevel="0" collapsed="false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</row>
    <row r="533" customFormat="false" ht="12.8" hidden="false" customHeight="false" outlineLevel="0" collapsed="false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</row>
    <row r="534" customFormat="false" ht="12.8" hidden="false" customHeight="false" outlineLevel="0" collapsed="false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</row>
    <row r="535" customFormat="false" ht="12.8" hidden="false" customHeight="false" outlineLevel="0" collapsed="false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</row>
    <row r="536" customFormat="false" ht="12.8" hidden="false" customHeight="false" outlineLevel="0" collapsed="false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</row>
    <row r="537" customFormat="false" ht="12.8" hidden="false" customHeight="false" outlineLevel="0" collapsed="false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</row>
    <row r="538" customFormat="false" ht="12.8" hidden="false" customHeight="false" outlineLevel="0" collapsed="false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</row>
    <row r="539" customFormat="false" ht="12.8" hidden="false" customHeight="false" outlineLevel="0" collapsed="false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</row>
    <row r="540" customFormat="false" ht="12.8" hidden="false" customHeight="false" outlineLevel="0" collapsed="false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</row>
    <row r="541" customFormat="false" ht="12.8" hidden="false" customHeight="false" outlineLevel="0" collapsed="false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</row>
    <row r="542" customFormat="false" ht="12.8" hidden="false" customHeight="false" outlineLevel="0" collapsed="false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</row>
    <row r="543" customFormat="false" ht="12.8" hidden="false" customHeight="false" outlineLevel="0" collapsed="false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</row>
    <row r="544" customFormat="false" ht="12.8" hidden="false" customHeight="false" outlineLevel="0" collapsed="false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</row>
    <row r="545" customFormat="false" ht="12.8" hidden="false" customHeight="false" outlineLevel="0" collapsed="false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</row>
    <row r="546" customFormat="false" ht="12.8" hidden="false" customHeight="false" outlineLevel="0" collapsed="false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</row>
    <row r="547" customFormat="false" ht="12.8" hidden="false" customHeight="false" outlineLevel="0" collapsed="false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</row>
    <row r="548" customFormat="false" ht="12.8" hidden="false" customHeight="false" outlineLevel="0" collapsed="false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</row>
    <row r="549" customFormat="false" ht="12.8" hidden="false" customHeight="false" outlineLevel="0" collapsed="false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</row>
    <row r="550" customFormat="false" ht="12.8" hidden="false" customHeight="false" outlineLevel="0" collapsed="false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</row>
    <row r="551" customFormat="false" ht="12.8" hidden="false" customHeight="false" outlineLevel="0" collapsed="false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</row>
    <row r="552" customFormat="false" ht="12.8" hidden="false" customHeight="false" outlineLevel="0" collapsed="false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</row>
    <row r="553" customFormat="false" ht="12.8" hidden="false" customHeight="false" outlineLevel="0" collapsed="false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</row>
    <row r="554" customFormat="false" ht="12.8" hidden="false" customHeight="false" outlineLevel="0" collapsed="false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</row>
    <row r="555" customFormat="false" ht="12.8" hidden="false" customHeight="false" outlineLevel="0" collapsed="false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</row>
    <row r="556" customFormat="false" ht="12.8" hidden="false" customHeight="false" outlineLevel="0" collapsed="false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</row>
    <row r="557" customFormat="false" ht="12.8" hidden="false" customHeight="false" outlineLevel="0" collapsed="false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</row>
    <row r="558" customFormat="false" ht="12.8" hidden="false" customHeight="false" outlineLevel="0" collapsed="false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</row>
    <row r="559" customFormat="false" ht="12.8" hidden="false" customHeight="false" outlineLevel="0" collapsed="false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</row>
    <row r="560" customFormat="false" ht="12.8" hidden="false" customHeight="false" outlineLevel="0" collapsed="false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</row>
    <row r="561" customFormat="false" ht="12.8" hidden="false" customHeight="false" outlineLevel="0" collapsed="false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  <c r="AA561" s="40"/>
      <c r="AB561" s="40"/>
      <c r="AC561" s="40"/>
      <c r="AD561" s="40"/>
    </row>
    <row r="562" customFormat="false" ht="12.8" hidden="false" customHeight="false" outlineLevel="0" collapsed="false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</row>
    <row r="563" customFormat="false" ht="12.8" hidden="false" customHeight="false" outlineLevel="0" collapsed="false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</row>
    <row r="564" customFormat="false" ht="12.8" hidden="false" customHeight="false" outlineLevel="0" collapsed="false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</row>
    <row r="565" customFormat="false" ht="12.8" hidden="false" customHeight="false" outlineLevel="0" collapsed="false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</row>
    <row r="566" customFormat="false" ht="12.8" hidden="false" customHeight="false" outlineLevel="0" collapsed="false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  <c r="AA566" s="40"/>
      <c r="AB566" s="40"/>
      <c r="AC566" s="40"/>
      <c r="AD566" s="40"/>
    </row>
    <row r="567" customFormat="false" ht="12.8" hidden="false" customHeight="false" outlineLevel="0" collapsed="false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  <c r="AA567" s="40"/>
      <c r="AB567" s="40"/>
      <c r="AC567" s="40"/>
      <c r="AD567" s="40"/>
    </row>
    <row r="568" customFormat="false" ht="12.8" hidden="false" customHeight="false" outlineLevel="0" collapsed="false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</row>
    <row r="569" customFormat="false" ht="12.8" hidden="false" customHeight="false" outlineLevel="0" collapsed="false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  <c r="AA569" s="40"/>
      <c r="AB569" s="40"/>
      <c r="AC569" s="40"/>
      <c r="AD569" s="40"/>
    </row>
    <row r="570" customFormat="false" ht="12.8" hidden="false" customHeight="false" outlineLevel="0" collapsed="false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  <c r="AA570" s="40"/>
      <c r="AB570" s="40"/>
      <c r="AC570" s="40"/>
      <c r="AD570" s="40"/>
    </row>
    <row r="571" customFormat="false" ht="12.8" hidden="false" customHeight="false" outlineLevel="0" collapsed="false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  <c r="AA571" s="40"/>
      <c r="AB571" s="40"/>
      <c r="AC571" s="40"/>
      <c r="AD571" s="40"/>
    </row>
    <row r="572" customFormat="false" ht="12.8" hidden="false" customHeight="false" outlineLevel="0" collapsed="false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  <c r="AA572" s="40"/>
      <c r="AB572" s="40"/>
      <c r="AC572" s="40"/>
      <c r="AD572" s="40"/>
    </row>
    <row r="573" customFormat="false" ht="12.8" hidden="false" customHeight="false" outlineLevel="0" collapsed="false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  <c r="AA573" s="40"/>
      <c r="AB573" s="40"/>
      <c r="AC573" s="40"/>
      <c r="AD573" s="40"/>
    </row>
    <row r="574" customFormat="false" ht="12.8" hidden="false" customHeight="false" outlineLevel="0" collapsed="false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  <c r="AA574" s="40"/>
      <c r="AB574" s="40"/>
      <c r="AC574" s="40"/>
      <c r="AD574" s="40"/>
    </row>
    <row r="575" customFormat="false" ht="12.8" hidden="false" customHeight="false" outlineLevel="0" collapsed="false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  <c r="AA575" s="40"/>
      <c r="AB575" s="40"/>
      <c r="AC575" s="40"/>
      <c r="AD575" s="40"/>
    </row>
    <row r="576" customFormat="false" ht="12.8" hidden="false" customHeight="false" outlineLevel="0" collapsed="false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  <c r="AA576" s="40"/>
      <c r="AB576" s="40"/>
      <c r="AC576" s="40"/>
      <c r="AD576" s="40"/>
    </row>
    <row r="577" customFormat="false" ht="12.8" hidden="false" customHeight="false" outlineLevel="0" collapsed="false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  <c r="AA577" s="40"/>
      <c r="AB577" s="40"/>
      <c r="AC577" s="40"/>
      <c r="AD577" s="40"/>
    </row>
    <row r="578" customFormat="false" ht="12.8" hidden="false" customHeight="false" outlineLevel="0" collapsed="false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  <c r="AA578" s="40"/>
      <c r="AB578" s="40"/>
      <c r="AC578" s="40"/>
      <c r="AD578" s="40"/>
    </row>
    <row r="579" customFormat="false" ht="12.8" hidden="false" customHeight="false" outlineLevel="0" collapsed="false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  <c r="AA579" s="40"/>
      <c r="AB579" s="40"/>
      <c r="AC579" s="40"/>
      <c r="AD579" s="40"/>
    </row>
    <row r="580" customFormat="false" ht="12.8" hidden="false" customHeight="false" outlineLevel="0" collapsed="false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</row>
    <row r="581" customFormat="false" ht="12.8" hidden="false" customHeight="false" outlineLevel="0" collapsed="false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</row>
    <row r="582" customFormat="false" ht="12.8" hidden="false" customHeight="false" outlineLevel="0" collapsed="false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  <c r="AA582" s="40"/>
      <c r="AB582" s="40"/>
      <c r="AC582" s="40"/>
      <c r="AD582" s="40"/>
    </row>
    <row r="583" customFormat="false" ht="12.8" hidden="false" customHeight="false" outlineLevel="0" collapsed="false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  <c r="AA583" s="40"/>
      <c r="AB583" s="40"/>
      <c r="AC583" s="40"/>
      <c r="AD583" s="40"/>
    </row>
    <row r="584" customFormat="false" ht="12.8" hidden="false" customHeight="false" outlineLevel="0" collapsed="false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</row>
    <row r="585" customFormat="false" ht="12.8" hidden="false" customHeight="false" outlineLevel="0" collapsed="false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</row>
    <row r="586" customFormat="false" ht="12.8" hidden="false" customHeight="false" outlineLevel="0" collapsed="false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  <c r="AA586" s="40"/>
      <c r="AB586" s="40"/>
      <c r="AC586" s="40"/>
      <c r="AD586" s="40"/>
    </row>
    <row r="587" customFormat="false" ht="12.8" hidden="false" customHeight="false" outlineLevel="0" collapsed="false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</row>
    <row r="588" customFormat="false" ht="12.8" hidden="false" customHeight="false" outlineLevel="0" collapsed="false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</row>
    <row r="589" customFormat="false" ht="12.8" hidden="false" customHeight="false" outlineLevel="0" collapsed="false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</row>
    <row r="590" customFormat="false" ht="12.8" hidden="false" customHeight="false" outlineLevel="0" collapsed="false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  <c r="AA590" s="40"/>
      <c r="AB590" s="40"/>
      <c r="AC590" s="40"/>
      <c r="AD590" s="40"/>
    </row>
    <row r="591" customFormat="false" ht="12.8" hidden="false" customHeight="false" outlineLevel="0" collapsed="false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</row>
    <row r="592" customFormat="false" ht="12.8" hidden="false" customHeight="false" outlineLevel="0" collapsed="false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</row>
    <row r="593" customFormat="false" ht="12.8" hidden="false" customHeight="false" outlineLevel="0" collapsed="false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</row>
    <row r="594" customFormat="false" ht="12.8" hidden="false" customHeight="false" outlineLevel="0" collapsed="false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  <c r="AA594" s="40"/>
      <c r="AB594" s="40"/>
      <c r="AC594" s="40"/>
      <c r="AD594" s="40"/>
    </row>
    <row r="595" customFormat="false" ht="12.8" hidden="false" customHeight="false" outlineLevel="0" collapsed="false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  <c r="AA595" s="40"/>
      <c r="AB595" s="40"/>
      <c r="AC595" s="40"/>
      <c r="AD595" s="40"/>
    </row>
    <row r="596" customFormat="false" ht="12.8" hidden="false" customHeight="false" outlineLevel="0" collapsed="false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  <c r="AA596" s="40"/>
      <c r="AB596" s="40"/>
      <c r="AC596" s="40"/>
      <c r="AD596" s="40"/>
    </row>
    <row r="597" customFormat="false" ht="12.8" hidden="false" customHeight="false" outlineLevel="0" collapsed="false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  <c r="AA597" s="40"/>
      <c r="AB597" s="40"/>
      <c r="AC597" s="40"/>
      <c r="AD597" s="40"/>
    </row>
    <row r="598" customFormat="false" ht="12.8" hidden="false" customHeight="false" outlineLevel="0" collapsed="false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  <c r="AA598" s="40"/>
      <c r="AB598" s="40"/>
      <c r="AC598" s="40"/>
      <c r="AD598" s="40"/>
    </row>
    <row r="599" customFormat="false" ht="12.8" hidden="false" customHeight="false" outlineLevel="0" collapsed="false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  <c r="AA599" s="40"/>
      <c r="AB599" s="40"/>
      <c r="AC599" s="40"/>
      <c r="AD599" s="40"/>
    </row>
    <row r="600" customFormat="false" ht="12.8" hidden="false" customHeight="false" outlineLevel="0" collapsed="false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  <c r="AA600" s="40"/>
      <c r="AB600" s="40"/>
      <c r="AC600" s="40"/>
      <c r="AD600" s="40"/>
    </row>
    <row r="601" customFormat="false" ht="12.8" hidden="false" customHeight="false" outlineLevel="0" collapsed="false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  <c r="AA601" s="40"/>
      <c r="AB601" s="40"/>
      <c r="AC601" s="40"/>
      <c r="AD601" s="40"/>
    </row>
    <row r="602" customFormat="false" ht="12.8" hidden="false" customHeight="false" outlineLevel="0" collapsed="false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  <c r="AA602" s="40"/>
      <c r="AB602" s="40"/>
      <c r="AC602" s="40"/>
      <c r="AD602" s="40"/>
    </row>
    <row r="603" customFormat="false" ht="12.8" hidden="false" customHeight="false" outlineLevel="0" collapsed="false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  <c r="AA603" s="40"/>
      <c r="AB603" s="40"/>
      <c r="AC603" s="40"/>
      <c r="AD603" s="40"/>
    </row>
    <row r="604" customFormat="false" ht="12.8" hidden="false" customHeight="false" outlineLevel="0" collapsed="false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</row>
    <row r="605" customFormat="false" ht="12.8" hidden="false" customHeight="false" outlineLevel="0" collapsed="false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  <c r="AA605" s="40"/>
      <c r="AB605" s="40"/>
      <c r="AC605" s="40"/>
      <c r="AD605" s="40"/>
    </row>
    <row r="606" customFormat="false" ht="12.8" hidden="false" customHeight="false" outlineLevel="0" collapsed="false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  <c r="AA606" s="40"/>
      <c r="AB606" s="40"/>
      <c r="AC606" s="40"/>
      <c r="AD606" s="40"/>
    </row>
    <row r="607" customFormat="false" ht="12.8" hidden="false" customHeight="false" outlineLevel="0" collapsed="false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</row>
    <row r="608" customFormat="false" ht="12.8" hidden="false" customHeight="false" outlineLevel="0" collapsed="false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  <c r="AA608" s="40"/>
      <c r="AB608" s="40"/>
      <c r="AC608" s="40"/>
      <c r="AD608" s="40"/>
    </row>
    <row r="609" customFormat="false" ht="12.8" hidden="false" customHeight="false" outlineLevel="0" collapsed="false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  <c r="AA609" s="40"/>
      <c r="AB609" s="40"/>
      <c r="AC609" s="40"/>
      <c r="AD609" s="40"/>
    </row>
    <row r="610" customFormat="false" ht="12.8" hidden="false" customHeight="false" outlineLevel="0" collapsed="false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  <c r="AA610" s="40"/>
      <c r="AB610" s="40"/>
      <c r="AC610" s="40"/>
      <c r="AD610" s="40"/>
    </row>
    <row r="611" customFormat="false" ht="12.8" hidden="false" customHeight="false" outlineLevel="0" collapsed="false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  <c r="AA611" s="40"/>
      <c r="AB611" s="40"/>
      <c r="AC611" s="40"/>
      <c r="AD611" s="40"/>
    </row>
    <row r="612" customFormat="false" ht="12.8" hidden="false" customHeight="false" outlineLevel="0" collapsed="false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  <c r="AA612" s="40"/>
      <c r="AB612" s="40"/>
      <c r="AC612" s="40"/>
      <c r="AD612" s="40"/>
    </row>
    <row r="613" customFormat="false" ht="12.8" hidden="false" customHeight="false" outlineLevel="0" collapsed="false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  <c r="AA613" s="40"/>
      <c r="AB613" s="40"/>
      <c r="AC613" s="40"/>
      <c r="AD613" s="40"/>
    </row>
    <row r="614" customFormat="false" ht="12.8" hidden="false" customHeight="false" outlineLevel="0" collapsed="false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  <c r="AA614" s="40"/>
      <c r="AB614" s="40"/>
      <c r="AC614" s="40"/>
      <c r="AD614" s="40"/>
    </row>
    <row r="615" customFormat="false" ht="12.8" hidden="false" customHeight="false" outlineLevel="0" collapsed="false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  <c r="AA615" s="40"/>
      <c r="AB615" s="40"/>
      <c r="AC615" s="40"/>
      <c r="AD615" s="40"/>
    </row>
    <row r="616" customFormat="false" ht="12.8" hidden="false" customHeight="false" outlineLevel="0" collapsed="false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  <c r="AA616" s="40"/>
      <c r="AB616" s="40"/>
      <c r="AC616" s="40"/>
      <c r="AD616" s="40"/>
    </row>
    <row r="617" customFormat="false" ht="12.8" hidden="false" customHeight="false" outlineLevel="0" collapsed="false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  <c r="AA617" s="40"/>
      <c r="AB617" s="40"/>
      <c r="AC617" s="40"/>
      <c r="AD617" s="40"/>
    </row>
    <row r="618" customFormat="false" ht="12.8" hidden="false" customHeight="false" outlineLevel="0" collapsed="false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  <c r="AA618" s="40"/>
      <c r="AB618" s="40"/>
      <c r="AC618" s="40"/>
      <c r="AD618" s="40"/>
    </row>
    <row r="619" customFormat="false" ht="12.8" hidden="false" customHeight="false" outlineLevel="0" collapsed="false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  <c r="AA619" s="40"/>
      <c r="AB619" s="40"/>
      <c r="AC619" s="40"/>
      <c r="AD619" s="40"/>
    </row>
    <row r="620" customFormat="false" ht="12.8" hidden="false" customHeight="false" outlineLevel="0" collapsed="false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  <c r="AA620" s="40"/>
      <c r="AB620" s="40"/>
      <c r="AC620" s="40"/>
      <c r="AD620" s="40"/>
    </row>
    <row r="621" customFormat="false" ht="12.8" hidden="false" customHeight="false" outlineLevel="0" collapsed="false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  <c r="AA621" s="40"/>
      <c r="AB621" s="40"/>
      <c r="AC621" s="40"/>
      <c r="AD621" s="40"/>
    </row>
    <row r="622" customFormat="false" ht="12.8" hidden="false" customHeight="false" outlineLevel="0" collapsed="false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  <c r="AA622" s="40"/>
      <c r="AB622" s="40"/>
      <c r="AC622" s="40"/>
      <c r="AD622" s="40"/>
    </row>
    <row r="623" customFormat="false" ht="12.8" hidden="false" customHeight="false" outlineLevel="0" collapsed="false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</row>
    <row r="624" customFormat="false" ht="12.8" hidden="false" customHeight="false" outlineLevel="0" collapsed="false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</row>
    <row r="625" customFormat="false" ht="12.8" hidden="false" customHeight="false" outlineLevel="0" collapsed="false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</row>
    <row r="626" customFormat="false" ht="12.8" hidden="false" customHeight="false" outlineLevel="0" collapsed="false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</row>
    <row r="627" customFormat="false" ht="12.8" hidden="false" customHeight="false" outlineLevel="0" collapsed="false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  <c r="AA627" s="40"/>
      <c r="AB627" s="40"/>
      <c r="AC627" s="40"/>
      <c r="AD627" s="40"/>
    </row>
    <row r="628" customFormat="false" ht="12.8" hidden="false" customHeight="false" outlineLevel="0" collapsed="false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  <c r="AA628" s="40"/>
      <c r="AB628" s="40"/>
      <c r="AC628" s="40"/>
      <c r="AD628" s="40"/>
    </row>
    <row r="629" customFormat="false" ht="12.8" hidden="false" customHeight="false" outlineLevel="0" collapsed="false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  <c r="AA629" s="40"/>
      <c r="AB629" s="40"/>
      <c r="AC629" s="40"/>
      <c r="AD629" s="40"/>
    </row>
    <row r="630" customFormat="false" ht="12.8" hidden="false" customHeight="false" outlineLevel="0" collapsed="false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  <c r="AA630" s="40"/>
      <c r="AB630" s="40"/>
      <c r="AC630" s="40"/>
      <c r="AD630" s="40"/>
    </row>
    <row r="631" customFormat="false" ht="12.8" hidden="false" customHeight="false" outlineLevel="0" collapsed="false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  <c r="AA631" s="40"/>
      <c r="AB631" s="40"/>
      <c r="AC631" s="40"/>
      <c r="AD631" s="40"/>
    </row>
    <row r="632" customFormat="false" ht="12.8" hidden="false" customHeight="false" outlineLevel="0" collapsed="false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  <c r="AA632" s="40"/>
      <c r="AB632" s="40"/>
      <c r="AC632" s="40"/>
      <c r="AD632" s="40"/>
    </row>
    <row r="633" customFormat="false" ht="12.8" hidden="false" customHeight="false" outlineLevel="0" collapsed="false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</row>
    <row r="634" customFormat="false" ht="12.8" hidden="false" customHeight="false" outlineLevel="0" collapsed="false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  <c r="AA634" s="40"/>
      <c r="AB634" s="40"/>
      <c r="AC634" s="40"/>
      <c r="AD634" s="40"/>
    </row>
    <row r="635" customFormat="false" ht="12.8" hidden="false" customHeight="false" outlineLevel="0" collapsed="false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  <c r="AA635" s="40"/>
      <c r="AB635" s="40"/>
      <c r="AC635" s="40"/>
      <c r="AD635" s="40"/>
    </row>
    <row r="636" customFormat="false" ht="12.8" hidden="false" customHeight="false" outlineLevel="0" collapsed="false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  <c r="AA636" s="40"/>
      <c r="AB636" s="40"/>
      <c r="AC636" s="40"/>
      <c r="AD636" s="40"/>
    </row>
    <row r="637" customFormat="false" ht="12.8" hidden="false" customHeight="false" outlineLevel="0" collapsed="false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  <c r="AA637" s="40"/>
      <c r="AB637" s="40"/>
      <c r="AC637" s="40"/>
      <c r="AD637" s="40"/>
    </row>
    <row r="638" customFormat="false" ht="12.8" hidden="false" customHeight="false" outlineLevel="0" collapsed="false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  <c r="AA638" s="40"/>
      <c r="AB638" s="40"/>
      <c r="AC638" s="40"/>
      <c r="AD638" s="40"/>
    </row>
    <row r="639" customFormat="false" ht="12.8" hidden="false" customHeight="false" outlineLevel="0" collapsed="false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  <c r="AA639" s="40"/>
      <c r="AB639" s="40"/>
      <c r="AC639" s="40"/>
      <c r="AD639" s="40"/>
    </row>
    <row r="640" customFormat="false" ht="12.8" hidden="false" customHeight="false" outlineLevel="0" collapsed="false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  <c r="AA640" s="40"/>
      <c r="AB640" s="40"/>
      <c r="AC640" s="40"/>
      <c r="AD640" s="40"/>
    </row>
    <row r="641" customFormat="false" ht="12.8" hidden="false" customHeight="false" outlineLevel="0" collapsed="false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</row>
    <row r="642" customFormat="false" ht="12.8" hidden="false" customHeight="false" outlineLevel="0" collapsed="false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</row>
    <row r="643" customFormat="false" ht="12.8" hidden="false" customHeight="false" outlineLevel="0" collapsed="false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  <c r="AA643" s="40"/>
      <c r="AB643" s="40"/>
      <c r="AC643" s="40"/>
      <c r="AD643" s="40"/>
    </row>
    <row r="644" customFormat="false" ht="12.8" hidden="false" customHeight="false" outlineLevel="0" collapsed="false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  <c r="AA644" s="40"/>
      <c r="AB644" s="40"/>
      <c r="AC644" s="40"/>
      <c r="AD644" s="40"/>
    </row>
    <row r="645" customFormat="false" ht="12.8" hidden="false" customHeight="false" outlineLevel="0" collapsed="false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  <c r="AA645" s="40"/>
      <c r="AB645" s="40"/>
      <c r="AC645" s="40"/>
      <c r="AD645" s="40"/>
    </row>
    <row r="646" customFormat="false" ht="12.8" hidden="false" customHeight="false" outlineLevel="0" collapsed="false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  <c r="AA646" s="40"/>
      <c r="AB646" s="40"/>
      <c r="AC646" s="40"/>
      <c r="AD646" s="40"/>
    </row>
    <row r="647" customFormat="false" ht="12.8" hidden="false" customHeight="false" outlineLevel="0" collapsed="false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  <c r="AA647" s="40"/>
      <c r="AB647" s="40"/>
      <c r="AC647" s="40"/>
      <c r="AD647" s="40"/>
    </row>
    <row r="648" customFormat="false" ht="12.8" hidden="false" customHeight="false" outlineLevel="0" collapsed="false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  <c r="AA648" s="40"/>
      <c r="AB648" s="40"/>
      <c r="AC648" s="40"/>
      <c r="AD648" s="40"/>
    </row>
    <row r="649" customFormat="false" ht="12.8" hidden="false" customHeight="false" outlineLevel="0" collapsed="false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  <c r="AA649" s="40"/>
      <c r="AB649" s="40"/>
      <c r="AC649" s="40"/>
      <c r="AD649" s="40"/>
    </row>
    <row r="650" customFormat="false" ht="12.8" hidden="false" customHeight="false" outlineLevel="0" collapsed="false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  <c r="AA650" s="40"/>
      <c r="AB650" s="40"/>
      <c r="AC650" s="40"/>
      <c r="AD650" s="40"/>
    </row>
    <row r="651" customFormat="false" ht="12.8" hidden="false" customHeight="false" outlineLevel="0" collapsed="false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  <c r="AA651" s="40"/>
      <c r="AB651" s="40"/>
      <c r="AC651" s="40"/>
      <c r="AD651" s="40"/>
    </row>
    <row r="652" customFormat="false" ht="12.8" hidden="false" customHeight="false" outlineLevel="0" collapsed="false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  <c r="AA652" s="40"/>
      <c r="AB652" s="40"/>
      <c r="AC652" s="40"/>
      <c r="AD652" s="40"/>
    </row>
    <row r="653" customFormat="false" ht="12.8" hidden="false" customHeight="false" outlineLevel="0" collapsed="false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</row>
    <row r="654" customFormat="false" ht="12.8" hidden="false" customHeight="false" outlineLevel="0" collapsed="false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  <c r="AA654" s="40"/>
      <c r="AB654" s="40"/>
      <c r="AC654" s="40"/>
      <c r="AD654" s="40"/>
    </row>
    <row r="655" customFormat="false" ht="12.8" hidden="false" customHeight="false" outlineLevel="0" collapsed="false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  <c r="AA655" s="40"/>
      <c r="AB655" s="40"/>
      <c r="AC655" s="40"/>
      <c r="AD655" s="40"/>
    </row>
    <row r="656" customFormat="false" ht="12.8" hidden="false" customHeight="false" outlineLevel="0" collapsed="false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  <c r="AA656" s="40"/>
      <c r="AB656" s="40"/>
      <c r="AC656" s="40"/>
      <c r="AD656" s="40"/>
    </row>
    <row r="657" customFormat="false" ht="12.8" hidden="false" customHeight="false" outlineLevel="0" collapsed="false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  <c r="AA657" s="40"/>
      <c r="AB657" s="40"/>
      <c r="AC657" s="40"/>
      <c r="AD657" s="40"/>
    </row>
    <row r="658" customFormat="false" ht="12.8" hidden="false" customHeight="false" outlineLevel="0" collapsed="false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  <c r="AA658" s="40"/>
      <c r="AB658" s="40"/>
      <c r="AC658" s="40"/>
      <c r="AD658" s="40"/>
    </row>
    <row r="659" customFormat="false" ht="12.8" hidden="false" customHeight="false" outlineLevel="0" collapsed="false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  <c r="AA659" s="40"/>
      <c r="AB659" s="40"/>
      <c r="AC659" s="40"/>
      <c r="AD659" s="40"/>
    </row>
    <row r="660" customFormat="false" ht="12.8" hidden="false" customHeight="false" outlineLevel="0" collapsed="false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  <c r="AA660" s="40"/>
      <c r="AB660" s="40"/>
      <c r="AC660" s="40"/>
      <c r="AD660" s="40"/>
    </row>
    <row r="661" customFormat="false" ht="12.8" hidden="false" customHeight="false" outlineLevel="0" collapsed="false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  <c r="AA661" s="40"/>
      <c r="AB661" s="40"/>
      <c r="AC661" s="40"/>
      <c r="AD661" s="40"/>
    </row>
    <row r="662" customFormat="false" ht="12.8" hidden="false" customHeight="false" outlineLevel="0" collapsed="false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  <c r="AA662" s="40"/>
      <c r="AB662" s="40"/>
      <c r="AC662" s="40"/>
      <c r="AD662" s="40"/>
    </row>
    <row r="663" customFormat="false" ht="12.8" hidden="false" customHeight="false" outlineLevel="0" collapsed="false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  <c r="AA663" s="40"/>
      <c r="AB663" s="40"/>
      <c r="AC663" s="40"/>
      <c r="AD663" s="40"/>
    </row>
    <row r="664" customFormat="false" ht="12.8" hidden="false" customHeight="false" outlineLevel="0" collapsed="false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</row>
    <row r="665" customFormat="false" ht="12.8" hidden="false" customHeight="false" outlineLevel="0" collapsed="false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</row>
    <row r="666" customFormat="false" ht="12.8" hidden="false" customHeight="false" outlineLevel="0" collapsed="false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  <c r="AA666" s="40"/>
      <c r="AB666" s="40"/>
      <c r="AC666" s="40"/>
      <c r="AD666" s="40"/>
    </row>
    <row r="667" customFormat="false" ht="12.8" hidden="false" customHeight="false" outlineLevel="0" collapsed="false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  <c r="AA667" s="40"/>
      <c r="AB667" s="40"/>
      <c r="AC667" s="40"/>
      <c r="AD667" s="40"/>
    </row>
    <row r="668" customFormat="false" ht="12.8" hidden="false" customHeight="false" outlineLevel="0" collapsed="false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</row>
    <row r="669" customFormat="false" ht="12.8" hidden="false" customHeight="false" outlineLevel="0" collapsed="false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  <c r="AA669" s="40"/>
      <c r="AB669" s="40"/>
      <c r="AC669" s="40"/>
      <c r="AD669" s="40"/>
    </row>
    <row r="670" customFormat="false" ht="12.8" hidden="false" customHeight="false" outlineLevel="0" collapsed="false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  <c r="AA670" s="40"/>
      <c r="AB670" s="40"/>
      <c r="AC670" s="40"/>
      <c r="AD670" s="40"/>
    </row>
    <row r="671" customFormat="false" ht="12.8" hidden="false" customHeight="false" outlineLevel="0" collapsed="false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  <c r="AA671" s="40"/>
      <c r="AB671" s="40"/>
      <c r="AC671" s="40"/>
      <c r="AD671" s="40"/>
    </row>
    <row r="672" customFormat="false" ht="12.8" hidden="false" customHeight="false" outlineLevel="0" collapsed="false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  <c r="AA672" s="40"/>
      <c r="AB672" s="40"/>
      <c r="AC672" s="40"/>
      <c r="AD672" s="40"/>
    </row>
    <row r="673" customFormat="false" ht="12.8" hidden="false" customHeight="false" outlineLevel="0" collapsed="false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  <c r="AA673" s="40"/>
      <c r="AB673" s="40"/>
      <c r="AC673" s="40"/>
      <c r="AD673" s="40"/>
    </row>
    <row r="674" customFormat="false" ht="12.8" hidden="false" customHeight="false" outlineLevel="0" collapsed="false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  <c r="AA674" s="40"/>
      <c r="AB674" s="40"/>
      <c r="AC674" s="40"/>
      <c r="AD674" s="40"/>
    </row>
    <row r="675" customFormat="false" ht="12.8" hidden="false" customHeight="false" outlineLevel="0" collapsed="false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  <c r="AA675" s="40"/>
      <c r="AB675" s="40"/>
      <c r="AC675" s="40"/>
      <c r="AD675" s="40"/>
    </row>
    <row r="676" customFormat="false" ht="12.8" hidden="false" customHeight="false" outlineLevel="0" collapsed="false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  <c r="AA676" s="40"/>
      <c r="AB676" s="40"/>
      <c r="AC676" s="40"/>
      <c r="AD676" s="40"/>
    </row>
    <row r="677" customFormat="false" ht="12.8" hidden="false" customHeight="false" outlineLevel="0" collapsed="false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  <c r="AA677" s="40"/>
      <c r="AB677" s="40"/>
      <c r="AC677" s="40"/>
      <c r="AD677" s="40"/>
    </row>
    <row r="678" customFormat="false" ht="12.8" hidden="false" customHeight="false" outlineLevel="0" collapsed="false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  <c r="AA678" s="40"/>
      <c r="AB678" s="40"/>
      <c r="AC678" s="40"/>
      <c r="AD678" s="40"/>
    </row>
    <row r="679" customFormat="false" ht="12.8" hidden="false" customHeight="false" outlineLevel="0" collapsed="false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  <c r="AA679" s="40"/>
      <c r="AB679" s="40"/>
      <c r="AC679" s="40"/>
      <c r="AD679" s="40"/>
    </row>
    <row r="680" customFormat="false" ht="12.8" hidden="false" customHeight="false" outlineLevel="0" collapsed="false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  <c r="AA680" s="40"/>
      <c r="AB680" s="40"/>
      <c r="AC680" s="40"/>
      <c r="AD680" s="40"/>
    </row>
    <row r="681" customFormat="false" ht="12.8" hidden="false" customHeight="false" outlineLevel="0" collapsed="false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  <c r="AA681" s="40"/>
      <c r="AB681" s="40"/>
      <c r="AC681" s="40"/>
      <c r="AD681" s="40"/>
    </row>
    <row r="682" customFormat="false" ht="12.8" hidden="false" customHeight="false" outlineLevel="0" collapsed="false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  <c r="AA682" s="40"/>
      <c r="AB682" s="40"/>
      <c r="AC682" s="40"/>
      <c r="AD682" s="40"/>
    </row>
    <row r="683" customFormat="false" ht="12.8" hidden="false" customHeight="false" outlineLevel="0" collapsed="false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  <c r="AA683" s="40"/>
      <c r="AB683" s="40"/>
      <c r="AC683" s="40"/>
      <c r="AD683" s="40"/>
    </row>
    <row r="684" customFormat="false" ht="12.8" hidden="false" customHeight="false" outlineLevel="0" collapsed="false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  <c r="AA684" s="40"/>
      <c r="AB684" s="40"/>
      <c r="AC684" s="40"/>
      <c r="AD684" s="40"/>
    </row>
    <row r="685" customFormat="false" ht="12.8" hidden="false" customHeight="false" outlineLevel="0" collapsed="false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  <c r="AA685" s="40"/>
      <c r="AB685" s="40"/>
      <c r="AC685" s="40"/>
      <c r="AD685" s="40"/>
    </row>
    <row r="686" customFormat="false" ht="12.8" hidden="false" customHeight="false" outlineLevel="0" collapsed="false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</row>
    <row r="687" customFormat="false" ht="12.8" hidden="false" customHeight="false" outlineLevel="0" collapsed="false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  <c r="AA687" s="40"/>
      <c r="AB687" s="40"/>
      <c r="AC687" s="40"/>
      <c r="AD687" s="40"/>
    </row>
    <row r="688" customFormat="false" ht="12.8" hidden="false" customHeight="false" outlineLevel="0" collapsed="false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  <c r="AA688" s="40"/>
      <c r="AB688" s="40"/>
      <c r="AC688" s="40"/>
      <c r="AD688" s="40"/>
    </row>
    <row r="689" customFormat="false" ht="12.8" hidden="false" customHeight="false" outlineLevel="0" collapsed="false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  <c r="AA689" s="40"/>
      <c r="AB689" s="40"/>
      <c r="AC689" s="40"/>
      <c r="AD689" s="40"/>
    </row>
    <row r="690" customFormat="false" ht="12.8" hidden="false" customHeight="false" outlineLevel="0" collapsed="false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  <c r="AA690" s="40"/>
      <c r="AB690" s="40"/>
      <c r="AC690" s="40"/>
      <c r="AD690" s="40"/>
    </row>
    <row r="691" customFormat="false" ht="12.8" hidden="false" customHeight="false" outlineLevel="0" collapsed="false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  <c r="AA691" s="40"/>
      <c r="AB691" s="40"/>
      <c r="AC691" s="40"/>
      <c r="AD691" s="40"/>
    </row>
    <row r="692" customFormat="false" ht="12.8" hidden="false" customHeight="false" outlineLevel="0" collapsed="false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  <c r="AA692" s="40"/>
      <c r="AB692" s="40"/>
      <c r="AC692" s="40"/>
      <c r="AD692" s="40"/>
    </row>
    <row r="693" customFormat="false" ht="12.8" hidden="false" customHeight="false" outlineLevel="0" collapsed="false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  <c r="AA693" s="40"/>
      <c r="AB693" s="40"/>
      <c r="AC693" s="40"/>
      <c r="AD693" s="40"/>
    </row>
    <row r="694" customFormat="false" ht="12.8" hidden="false" customHeight="false" outlineLevel="0" collapsed="false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  <c r="AA694" s="40"/>
      <c r="AB694" s="40"/>
      <c r="AC694" s="40"/>
      <c r="AD694" s="40"/>
    </row>
    <row r="695" customFormat="false" ht="12.8" hidden="false" customHeight="false" outlineLevel="0" collapsed="false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  <c r="AA695" s="40"/>
      <c r="AB695" s="40"/>
      <c r="AC695" s="40"/>
      <c r="AD695" s="40"/>
    </row>
    <row r="696" customFormat="false" ht="12.8" hidden="false" customHeight="false" outlineLevel="0" collapsed="false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  <c r="AA696" s="40"/>
      <c r="AB696" s="40"/>
      <c r="AC696" s="40"/>
      <c r="AD696" s="40"/>
    </row>
    <row r="697" customFormat="false" ht="12.8" hidden="false" customHeight="false" outlineLevel="0" collapsed="false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  <c r="AA697" s="40"/>
      <c r="AB697" s="40"/>
      <c r="AC697" s="40"/>
      <c r="AD697" s="40"/>
    </row>
    <row r="698" customFormat="false" ht="12.8" hidden="false" customHeight="false" outlineLevel="0" collapsed="false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  <c r="AA698" s="40"/>
      <c r="AB698" s="40"/>
      <c r="AC698" s="40"/>
      <c r="AD698" s="40"/>
    </row>
    <row r="699" customFormat="false" ht="12.8" hidden="false" customHeight="false" outlineLevel="0" collapsed="false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  <c r="AA699" s="40"/>
      <c r="AB699" s="40"/>
      <c r="AC699" s="40"/>
      <c r="AD699" s="40"/>
    </row>
    <row r="700" customFormat="false" ht="12.8" hidden="false" customHeight="false" outlineLevel="0" collapsed="false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  <c r="AA700" s="40"/>
      <c r="AB700" s="40"/>
      <c r="AC700" s="40"/>
      <c r="AD700" s="40"/>
    </row>
    <row r="701" customFormat="false" ht="12.8" hidden="false" customHeight="false" outlineLevel="0" collapsed="false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  <c r="AA701" s="40"/>
      <c r="AB701" s="40"/>
      <c r="AC701" s="40"/>
      <c r="AD701" s="40"/>
    </row>
    <row r="702" customFormat="false" ht="12.8" hidden="false" customHeight="false" outlineLevel="0" collapsed="false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  <c r="AA702" s="40"/>
      <c r="AB702" s="40"/>
      <c r="AC702" s="40"/>
      <c r="AD702" s="40"/>
    </row>
    <row r="703" customFormat="false" ht="12.8" hidden="false" customHeight="false" outlineLevel="0" collapsed="false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  <c r="AA703" s="40"/>
      <c r="AB703" s="40"/>
      <c r="AC703" s="40"/>
      <c r="AD703" s="40"/>
    </row>
    <row r="704" customFormat="false" ht="12.8" hidden="false" customHeight="false" outlineLevel="0" collapsed="false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  <c r="AA704" s="40"/>
      <c r="AB704" s="40"/>
      <c r="AC704" s="40"/>
      <c r="AD704" s="40"/>
    </row>
    <row r="705" customFormat="false" ht="12.8" hidden="false" customHeight="false" outlineLevel="0" collapsed="false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  <c r="AA705" s="40"/>
      <c r="AB705" s="40"/>
      <c r="AC705" s="40"/>
      <c r="AD705" s="40"/>
    </row>
    <row r="706" customFormat="false" ht="12.8" hidden="false" customHeight="false" outlineLevel="0" collapsed="false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  <c r="AA706" s="40"/>
      <c r="AB706" s="40"/>
      <c r="AC706" s="40"/>
      <c r="AD706" s="40"/>
    </row>
    <row r="707" customFormat="false" ht="12.8" hidden="false" customHeight="false" outlineLevel="0" collapsed="false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  <c r="AA707" s="40"/>
      <c r="AB707" s="40"/>
      <c r="AC707" s="40"/>
      <c r="AD707" s="40"/>
    </row>
    <row r="708" customFormat="false" ht="12.8" hidden="false" customHeight="false" outlineLevel="0" collapsed="false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  <c r="AA708" s="40"/>
      <c r="AB708" s="40"/>
      <c r="AC708" s="40"/>
      <c r="AD708" s="40"/>
    </row>
    <row r="709" customFormat="false" ht="12.8" hidden="false" customHeight="false" outlineLevel="0" collapsed="false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  <c r="AA709" s="40"/>
      <c r="AB709" s="40"/>
      <c r="AC709" s="40"/>
      <c r="AD709" s="40"/>
    </row>
    <row r="710" customFormat="false" ht="12.8" hidden="false" customHeight="false" outlineLevel="0" collapsed="false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  <c r="AA710" s="40"/>
      <c r="AB710" s="40"/>
      <c r="AC710" s="40"/>
      <c r="AD710" s="40"/>
    </row>
    <row r="711" customFormat="false" ht="12.8" hidden="false" customHeight="false" outlineLevel="0" collapsed="false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  <c r="AA711" s="40"/>
      <c r="AB711" s="40"/>
      <c r="AC711" s="40"/>
      <c r="AD711" s="40"/>
    </row>
    <row r="712" customFormat="false" ht="12.8" hidden="false" customHeight="false" outlineLevel="0" collapsed="false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  <c r="AA712" s="40"/>
      <c r="AB712" s="40"/>
      <c r="AC712" s="40"/>
      <c r="AD712" s="40"/>
    </row>
    <row r="713" customFormat="false" ht="12.8" hidden="false" customHeight="false" outlineLevel="0" collapsed="false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  <c r="AA713" s="40"/>
      <c r="AB713" s="40"/>
      <c r="AC713" s="40"/>
      <c r="AD713" s="40"/>
    </row>
    <row r="714" customFormat="false" ht="12.8" hidden="false" customHeight="false" outlineLevel="0" collapsed="false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  <c r="AA714" s="40"/>
      <c r="AB714" s="40"/>
      <c r="AC714" s="40"/>
      <c r="AD714" s="40"/>
    </row>
    <row r="715" customFormat="false" ht="12.8" hidden="false" customHeight="false" outlineLevel="0" collapsed="false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  <c r="AA715" s="40"/>
      <c r="AB715" s="40"/>
      <c r="AC715" s="40"/>
      <c r="AD715" s="40"/>
    </row>
    <row r="716" customFormat="false" ht="12.8" hidden="false" customHeight="false" outlineLevel="0" collapsed="false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  <c r="AA716" s="40"/>
      <c r="AB716" s="40"/>
      <c r="AC716" s="40"/>
      <c r="AD716" s="40"/>
    </row>
    <row r="717" customFormat="false" ht="12.8" hidden="false" customHeight="false" outlineLevel="0" collapsed="false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  <c r="AA717" s="40"/>
      <c r="AB717" s="40"/>
      <c r="AC717" s="40"/>
      <c r="AD717" s="40"/>
    </row>
    <row r="718" customFormat="false" ht="12.8" hidden="false" customHeight="false" outlineLevel="0" collapsed="false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  <c r="AA718" s="40"/>
      <c r="AB718" s="40"/>
      <c r="AC718" s="40"/>
      <c r="AD718" s="40"/>
    </row>
    <row r="719" customFormat="false" ht="12.8" hidden="false" customHeight="false" outlineLevel="0" collapsed="false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  <c r="AA719" s="40"/>
      <c r="AB719" s="40"/>
      <c r="AC719" s="40"/>
      <c r="AD719" s="40"/>
    </row>
    <row r="720" customFormat="false" ht="12.8" hidden="false" customHeight="false" outlineLevel="0" collapsed="false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  <c r="AA720" s="40"/>
      <c r="AB720" s="40"/>
      <c r="AC720" s="40"/>
      <c r="AD720" s="40"/>
    </row>
    <row r="721" customFormat="false" ht="12.8" hidden="false" customHeight="false" outlineLevel="0" collapsed="false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  <c r="AA721" s="40"/>
      <c r="AB721" s="40"/>
      <c r="AC721" s="40"/>
      <c r="AD721" s="40"/>
    </row>
    <row r="722" customFormat="false" ht="12.8" hidden="false" customHeight="false" outlineLevel="0" collapsed="false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  <c r="AA722" s="40"/>
      <c r="AB722" s="40"/>
      <c r="AC722" s="40"/>
      <c r="AD722" s="40"/>
    </row>
    <row r="723" customFormat="false" ht="12.8" hidden="false" customHeight="false" outlineLevel="0" collapsed="false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  <c r="AA723" s="40"/>
      <c r="AB723" s="40"/>
      <c r="AC723" s="40"/>
      <c r="AD723" s="40"/>
    </row>
    <row r="724" customFormat="false" ht="12.8" hidden="false" customHeight="false" outlineLevel="0" collapsed="false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  <c r="AA724" s="40"/>
      <c r="AB724" s="40"/>
      <c r="AC724" s="40"/>
      <c r="AD724" s="40"/>
    </row>
    <row r="725" customFormat="false" ht="12.8" hidden="false" customHeight="false" outlineLevel="0" collapsed="false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  <c r="AA725" s="40"/>
      <c r="AB725" s="40"/>
      <c r="AC725" s="40"/>
      <c r="AD725" s="40"/>
    </row>
    <row r="726" customFormat="false" ht="12.8" hidden="false" customHeight="false" outlineLevel="0" collapsed="false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  <c r="AA726" s="40"/>
      <c r="AB726" s="40"/>
      <c r="AC726" s="40"/>
      <c r="AD726" s="40"/>
    </row>
    <row r="727" customFormat="false" ht="12.8" hidden="false" customHeight="false" outlineLevel="0" collapsed="false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  <c r="AA727" s="40"/>
      <c r="AB727" s="40"/>
      <c r="AC727" s="40"/>
      <c r="AD727" s="40"/>
    </row>
    <row r="728" customFormat="false" ht="12.8" hidden="false" customHeight="false" outlineLevel="0" collapsed="false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  <c r="AA728" s="40"/>
      <c r="AB728" s="40"/>
      <c r="AC728" s="40"/>
      <c r="AD728" s="40"/>
    </row>
    <row r="729" customFormat="false" ht="12.8" hidden="false" customHeight="false" outlineLevel="0" collapsed="false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  <c r="AA729" s="40"/>
      <c r="AB729" s="40"/>
      <c r="AC729" s="40"/>
      <c r="AD729" s="40"/>
    </row>
    <row r="730" customFormat="false" ht="12.8" hidden="false" customHeight="false" outlineLevel="0" collapsed="false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  <c r="AA730" s="40"/>
      <c r="AB730" s="40"/>
      <c r="AC730" s="40"/>
      <c r="AD730" s="40"/>
    </row>
    <row r="731" customFormat="false" ht="12.8" hidden="false" customHeight="false" outlineLevel="0" collapsed="false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  <c r="AA731" s="40"/>
      <c r="AB731" s="40"/>
      <c r="AC731" s="40"/>
      <c r="AD731" s="40"/>
    </row>
    <row r="732" customFormat="false" ht="12.8" hidden="false" customHeight="false" outlineLevel="0" collapsed="false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  <c r="AA732" s="40"/>
      <c r="AB732" s="40"/>
      <c r="AC732" s="40"/>
      <c r="AD732" s="40"/>
    </row>
    <row r="733" customFormat="false" ht="12.8" hidden="false" customHeight="false" outlineLevel="0" collapsed="false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  <c r="AA733" s="40"/>
      <c r="AB733" s="40"/>
      <c r="AC733" s="40"/>
      <c r="AD733" s="40"/>
    </row>
    <row r="734" customFormat="false" ht="12.8" hidden="false" customHeight="false" outlineLevel="0" collapsed="false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  <c r="AA734" s="40"/>
      <c r="AB734" s="40"/>
      <c r="AC734" s="40"/>
      <c r="AD734" s="40"/>
    </row>
    <row r="735" customFormat="false" ht="12.8" hidden="false" customHeight="false" outlineLevel="0" collapsed="false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  <c r="AA735" s="40"/>
      <c r="AB735" s="40"/>
      <c r="AC735" s="40"/>
      <c r="AD735" s="40"/>
    </row>
    <row r="736" customFormat="false" ht="12.8" hidden="false" customHeight="false" outlineLevel="0" collapsed="false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  <c r="AA736" s="40"/>
      <c r="AB736" s="40"/>
      <c r="AC736" s="40"/>
      <c r="AD736" s="40"/>
    </row>
    <row r="737" customFormat="false" ht="12.8" hidden="false" customHeight="false" outlineLevel="0" collapsed="false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  <c r="AA737" s="40"/>
      <c r="AB737" s="40"/>
      <c r="AC737" s="40"/>
      <c r="AD737" s="40"/>
    </row>
    <row r="738" customFormat="false" ht="12.8" hidden="false" customHeight="false" outlineLevel="0" collapsed="false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  <c r="AA738" s="40"/>
      <c r="AB738" s="40"/>
      <c r="AC738" s="40"/>
      <c r="AD738" s="40"/>
    </row>
    <row r="739" customFormat="false" ht="12.8" hidden="false" customHeight="false" outlineLevel="0" collapsed="false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  <c r="AA739" s="40"/>
      <c r="AB739" s="40"/>
      <c r="AC739" s="40"/>
      <c r="AD739" s="40"/>
    </row>
    <row r="740" customFormat="false" ht="12.8" hidden="false" customHeight="false" outlineLevel="0" collapsed="false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  <c r="AA740" s="40"/>
      <c r="AB740" s="40"/>
      <c r="AC740" s="40"/>
      <c r="AD740" s="40"/>
    </row>
    <row r="741" customFormat="false" ht="12.8" hidden="false" customHeight="false" outlineLevel="0" collapsed="false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  <c r="AA741" s="40"/>
      <c r="AB741" s="40"/>
      <c r="AC741" s="40"/>
      <c r="AD741" s="40"/>
    </row>
    <row r="742" customFormat="false" ht="12.8" hidden="false" customHeight="false" outlineLevel="0" collapsed="false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  <c r="AA742" s="40"/>
      <c r="AB742" s="40"/>
      <c r="AC742" s="40"/>
      <c r="AD742" s="40"/>
    </row>
    <row r="743" customFormat="false" ht="12.8" hidden="false" customHeight="false" outlineLevel="0" collapsed="false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  <c r="AA743" s="40"/>
      <c r="AB743" s="40"/>
      <c r="AC743" s="40"/>
      <c r="AD743" s="40"/>
    </row>
    <row r="744" customFormat="false" ht="12.8" hidden="false" customHeight="false" outlineLevel="0" collapsed="false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  <c r="AA744" s="40"/>
      <c r="AB744" s="40"/>
      <c r="AC744" s="40"/>
      <c r="AD744" s="40"/>
    </row>
    <row r="745" customFormat="false" ht="12.8" hidden="false" customHeight="false" outlineLevel="0" collapsed="false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  <c r="AA745" s="40"/>
      <c r="AB745" s="40"/>
      <c r="AC745" s="40"/>
      <c r="AD745" s="40"/>
    </row>
    <row r="746" customFormat="false" ht="12.8" hidden="false" customHeight="false" outlineLevel="0" collapsed="false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  <c r="AA746" s="40"/>
      <c r="AB746" s="40"/>
      <c r="AC746" s="40"/>
      <c r="AD746" s="40"/>
    </row>
    <row r="747" customFormat="false" ht="12.8" hidden="false" customHeight="false" outlineLevel="0" collapsed="false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  <c r="AA747" s="40"/>
      <c r="AB747" s="40"/>
      <c r="AC747" s="40"/>
      <c r="AD747" s="40"/>
    </row>
    <row r="748" customFormat="false" ht="12.8" hidden="false" customHeight="false" outlineLevel="0" collapsed="false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  <c r="AA748" s="40"/>
      <c r="AB748" s="40"/>
      <c r="AC748" s="40"/>
      <c r="AD748" s="40"/>
    </row>
    <row r="749" customFormat="false" ht="12.8" hidden="false" customHeight="false" outlineLevel="0" collapsed="false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  <c r="AA749" s="40"/>
      <c r="AB749" s="40"/>
      <c r="AC749" s="40"/>
      <c r="AD749" s="40"/>
    </row>
    <row r="750" customFormat="false" ht="12.8" hidden="false" customHeight="false" outlineLevel="0" collapsed="false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  <c r="AA750" s="40"/>
      <c r="AB750" s="40"/>
      <c r="AC750" s="40"/>
      <c r="AD750" s="40"/>
    </row>
    <row r="751" customFormat="false" ht="12.8" hidden="false" customHeight="false" outlineLevel="0" collapsed="false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  <c r="AA751" s="40"/>
      <c r="AB751" s="40"/>
      <c r="AC751" s="40"/>
      <c r="AD751" s="40"/>
    </row>
    <row r="752" customFormat="false" ht="12.8" hidden="false" customHeight="false" outlineLevel="0" collapsed="false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  <c r="AA752" s="40"/>
      <c r="AB752" s="40"/>
      <c r="AC752" s="40"/>
      <c r="AD752" s="40"/>
    </row>
    <row r="753" customFormat="false" ht="12.8" hidden="false" customHeight="false" outlineLevel="0" collapsed="false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  <c r="AA753" s="40"/>
      <c r="AB753" s="40"/>
      <c r="AC753" s="40"/>
      <c r="AD753" s="40"/>
    </row>
    <row r="754" customFormat="false" ht="12.8" hidden="false" customHeight="false" outlineLevel="0" collapsed="false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  <c r="AA754" s="40"/>
      <c r="AB754" s="40"/>
      <c r="AC754" s="40"/>
      <c r="AD754" s="40"/>
    </row>
    <row r="755" customFormat="false" ht="12.8" hidden="false" customHeight="false" outlineLevel="0" collapsed="false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  <c r="AA755" s="40"/>
      <c r="AB755" s="40"/>
      <c r="AC755" s="40"/>
      <c r="AD755" s="40"/>
    </row>
    <row r="756" customFormat="false" ht="12.8" hidden="false" customHeight="false" outlineLevel="0" collapsed="false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  <c r="AA756" s="40"/>
      <c r="AB756" s="40"/>
      <c r="AC756" s="40"/>
      <c r="AD756" s="40"/>
    </row>
    <row r="757" customFormat="false" ht="12.8" hidden="false" customHeight="false" outlineLevel="0" collapsed="false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  <c r="AA757" s="40"/>
      <c r="AB757" s="40"/>
      <c r="AC757" s="40"/>
      <c r="AD757" s="40"/>
    </row>
    <row r="758" customFormat="false" ht="12.8" hidden="false" customHeight="false" outlineLevel="0" collapsed="false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  <c r="AA758" s="40"/>
      <c r="AB758" s="40"/>
      <c r="AC758" s="40"/>
      <c r="AD758" s="40"/>
    </row>
    <row r="759" customFormat="false" ht="12.8" hidden="false" customHeight="false" outlineLevel="0" collapsed="false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  <c r="AA759" s="40"/>
      <c r="AB759" s="40"/>
      <c r="AC759" s="40"/>
      <c r="AD759" s="40"/>
    </row>
    <row r="760" customFormat="false" ht="12.8" hidden="false" customHeight="false" outlineLevel="0" collapsed="false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  <c r="AA760" s="40"/>
      <c r="AB760" s="40"/>
      <c r="AC760" s="40"/>
      <c r="AD760" s="40"/>
    </row>
    <row r="761" customFormat="false" ht="12.8" hidden="false" customHeight="false" outlineLevel="0" collapsed="false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  <c r="AA761" s="40"/>
      <c r="AB761" s="40"/>
      <c r="AC761" s="40"/>
      <c r="AD761" s="40"/>
    </row>
    <row r="762" customFormat="false" ht="12.8" hidden="false" customHeight="false" outlineLevel="0" collapsed="false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  <c r="AA762" s="40"/>
      <c r="AB762" s="40"/>
      <c r="AC762" s="40"/>
      <c r="AD762" s="40"/>
    </row>
    <row r="763" customFormat="false" ht="12.8" hidden="false" customHeight="false" outlineLevel="0" collapsed="false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  <c r="AA763" s="40"/>
      <c r="AB763" s="40"/>
      <c r="AC763" s="40"/>
      <c r="AD763" s="40"/>
    </row>
    <row r="764" customFormat="false" ht="12.8" hidden="false" customHeight="false" outlineLevel="0" collapsed="false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  <c r="AA764" s="40"/>
      <c r="AB764" s="40"/>
      <c r="AC764" s="40"/>
      <c r="AD764" s="40"/>
    </row>
    <row r="765" customFormat="false" ht="12.8" hidden="false" customHeight="false" outlineLevel="0" collapsed="false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  <c r="AA765" s="40"/>
      <c r="AB765" s="40"/>
      <c r="AC765" s="40"/>
      <c r="AD765" s="40"/>
    </row>
    <row r="766" customFormat="false" ht="12.8" hidden="false" customHeight="false" outlineLevel="0" collapsed="false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  <c r="AA766" s="40"/>
      <c r="AB766" s="40"/>
      <c r="AC766" s="40"/>
      <c r="AD766" s="40"/>
    </row>
    <row r="767" customFormat="false" ht="12.8" hidden="false" customHeight="false" outlineLevel="0" collapsed="false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  <c r="AA767" s="40"/>
      <c r="AB767" s="40"/>
      <c r="AC767" s="40"/>
      <c r="AD767" s="40"/>
    </row>
    <row r="768" customFormat="false" ht="12.8" hidden="false" customHeight="false" outlineLevel="0" collapsed="false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  <c r="AA768" s="40"/>
      <c r="AB768" s="40"/>
      <c r="AC768" s="40"/>
      <c r="AD768" s="40"/>
    </row>
    <row r="769" customFormat="false" ht="12.8" hidden="false" customHeight="false" outlineLevel="0" collapsed="false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  <c r="AA769" s="40"/>
      <c r="AB769" s="40"/>
      <c r="AC769" s="40"/>
      <c r="AD769" s="40"/>
    </row>
    <row r="770" customFormat="false" ht="12.8" hidden="false" customHeight="false" outlineLevel="0" collapsed="false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  <c r="AA770" s="40"/>
      <c r="AB770" s="40"/>
      <c r="AC770" s="40"/>
      <c r="AD770" s="40"/>
    </row>
    <row r="771" customFormat="false" ht="12.8" hidden="false" customHeight="false" outlineLevel="0" collapsed="false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  <c r="AA771" s="40"/>
      <c r="AB771" s="40"/>
      <c r="AC771" s="40"/>
      <c r="AD771" s="40"/>
    </row>
    <row r="772" customFormat="false" ht="12.8" hidden="false" customHeight="false" outlineLevel="0" collapsed="false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  <c r="AA772" s="40"/>
      <c r="AB772" s="40"/>
      <c r="AC772" s="40"/>
      <c r="AD772" s="40"/>
    </row>
    <row r="773" customFormat="false" ht="12.8" hidden="false" customHeight="false" outlineLevel="0" collapsed="false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  <c r="AA773" s="40"/>
      <c r="AB773" s="40"/>
      <c r="AC773" s="40"/>
      <c r="AD773" s="40"/>
    </row>
    <row r="774" customFormat="false" ht="12.8" hidden="false" customHeight="false" outlineLevel="0" collapsed="false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  <c r="AA774" s="40"/>
      <c r="AB774" s="40"/>
      <c r="AC774" s="40"/>
      <c r="AD774" s="40"/>
    </row>
    <row r="775" customFormat="false" ht="12.8" hidden="false" customHeight="false" outlineLevel="0" collapsed="false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  <c r="AA775" s="40"/>
      <c r="AB775" s="40"/>
      <c r="AC775" s="40"/>
      <c r="AD775" s="40"/>
    </row>
    <row r="776" customFormat="false" ht="12.8" hidden="false" customHeight="false" outlineLevel="0" collapsed="false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  <c r="AA776" s="40"/>
      <c r="AB776" s="40"/>
      <c r="AC776" s="40"/>
      <c r="AD776" s="40"/>
    </row>
    <row r="777" customFormat="false" ht="12.8" hidden="false" customHeight="false" outlineLevel="0" collapsed="false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  <c r="AA777" s="40"/>
      <c r="AB777" s="40"/>
      <c r="AC777" s="40"/>
      <c r="AD777" s="40"/>
    </row>
    <row r="778" customFormat="false" ht="12.8" hidden="false" customHeight="false" outlineLevel="0" collapsed="false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  <c r="AA778" s="40"/>
      <c r="AB778" s="40"/>
      <c r="AC778" s="40"/>
      <c r="AD778" s="40"/>
    </row>
    <row r="779" customFormat="false" ht="12.8" hidden="false" customHeight="false" outlineLevel="0" collapsed="false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  <c r="AA779" s="40"/>
      <c r="AB779" s="40"/>
      <c r="AC779" s="40"/>
      <c r="AD779" s="40"/>
    </row>
    <row r="780" customFormat="false" ht="12.8" hidden="false" customHeight="false" outlineLevel="0" collapsed="false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  <c r="AA780" s="40"/>
      <c r="AB780" s="40"/>
      <c r="AC780" s="40"/>
      <c r="AD780" s="40"/>
    </row>
    <row r="781" customFormat="false" ht="12.8" hidden="false" customHeight="false" outlineLevel="0" collapsed="false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  <c r="AA781" s="40"/>
      <c r="AB781" s="40"/>
      <c r="AC781" s="40"/>
      <c r="AD781" s="40"/>
    </row>
    <row r="782" customFormat="false" ht="12.8" hidden="false" customHeight="false" outlineLevel="0" collapsed="false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  <c r="AA782" s="40"/>
      <c r="AB782" s="40"/>
      <c r="AC782" s="40"/>
      <c r="AD782" s="40"/>
    </row>
    <row r="783" customFormat="false" ht="12.8" hidden="false" customHeight="false" outlineLevel="0" collapsed="false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  <c r="AA783" s="40"/>
      <c r="AB783" s="40"/>
      <c r="AC783" s="40"/>
      <c r="AD783" s="40"/>
    </row>
    <row r="784" customFormat="false" ht="12.8" hidden="false" customHeight="false" outlineLevel="0" collapsed="false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  <c r="AA784" s="40"/>
      <c r="AB784" s="40"/>
      <c r="AC784" s="40"/>
      <c r="AD784" s="40"/>
    </row>
    <row r="785" customFormat="false" ht="12.8" hidden="false" customHeight="false" outlineLevel="0" collapsed="false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  <c r="AA785" s="40"/>
      <c r="AB785" s="40"/>
      <c r="AC785" s="40"/>
      <c r="AD785" s="40"/>
    </row>
    <row r="786" customFormat="false" ht="12.8" hidden="false" customHeight="false" outlineLevel="0" collapsed="false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  <c r="AA786" s="40"/>
      <c r="AB786" s="40"/>
      <c r="AC786" s="40"/>
      <c r="AD786" s="40"/>
    </row>
    <row r="787" customFormat="false" ht="12.8" hidden="false" customHeight="false" outlineLevel="0" collapsed="false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  <c r="AA787" s="40"/>
      <c r="AB787" s="40"/>
      <c r="AC787" s="40"/>
      <c r="AD787" s="40"/>
    </row>
    <row r="788" customFormat="false" ht="12.8" hidden="false" customHeight="false" outlineLevel="0" collapsed="false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  <c r="AA788" s="40"/>
      <c r="AB788" s="40"/>
      <c r="AC788" s="40"/>
      <c r="AD788" s="40"/>
    </row>
    <row r="789" customFormat="false" ht="12.8" hidden="false" customHeight="false" outlineLevel="0" collapsed="false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  <c r="AA789" s="40"/>
      <c r="AB789" s="40"/>
      <c r="AC789" s="40"/>
      <c r="AD789" s="40"/>
    </row>
    <row r="790" customFormat="false" ht="12.8" hidden="false" customHeight="false" outlineLevel="0" collapsed="false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  <c r="AA790" s="40"/>
      <c r="AB790" s="40"/>
      <c r="AC790" s="40"/>
      <c r="AD790" s="40"/>
    </row>
    <row r="791" customFormat="false" ht="12.8" hidden="false" customHeight="false" outlineLevel="0" collapsed="false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  <c r="AA791" s="40"/>
      <c r="AB791" s="40"/>
      <c r="AC791" s="40"/>
      <c r="AD791" s="40"/>
    </row>
    <row r="792" customFormat="false" ht="12.8" hidden="false" customHeight="false" outlineLevel="0" collapsed="false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  <c r="AA792" s="40"/>
      <c r="AB792" s="40"/>
      <c r="AC792" s="40"/>
      <c r="AD792" s="40"/>
    </row>
    <row r="793" customFormat="false" ht="12.8" hidden="false" customHeight="false" outlineLevel="0" collapsed="false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  <c r="AA793" s="40"/>
      <c r="AB793" s="40"/>
      <c r="AC793" s="40"/>
      <c r="AD793" s="40"/>
    </row>
    <row r="794" customFormat="false" ht="12.8" hidden="false" customHeight="false" outlineLevel="0" collapsed="false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  <c r="AA794" s="40"/>
      <c r="AB794" s="40"/>
      <c r="AC794" s="40"/>
      <c r="AD794" s="40"/>
    </row>
    <row r="795" customFormat="false" ht="12.8" hidden="false" customHeight="false" outlineLevel="0" collapsed="false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  <c r="AA795" s="40"/>
      <c r="AB795" s="40"/>
      <c r="AC795" s="40"/>
      <c r="AD795" s="40"/>
    </row>
    <row r="796" customFormat="false" ht="12.8" hidden="false" customHeight="false" outlineLevel="0" collapsed="false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  <c r="AA796" s="40"/>
      <c r="AB796" s="40"/>
      <c r="AC796" s="40"/>
      <c r="AD796" s="40"/>
    </row>
    <row r="797" customFormat="false" ht="12.8" hidden="false" customHeight="false" outlineLevel="0" collapsed="false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  <c r="AA797" s="40"/>
      <c r="AB797" s="40"/>
      <c r="AC797" s="40"/>
      <c r="AD797" s="40"/>
    </row>
    <row r="798" customFormat="false" ht="12.8" hidden="false" customHeight="false" outlineLevel="0" collapsed="false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</row>
    <row r="799" customFormat="false" ht="12.8" hidden="false" customHeight="false" outlineLevel="0" collapsed="false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  <c r="AA799" s="40"/>
      <c r="AB799" s="40"/>
      <c r="AC799" s="40"/>
      <c r="AD799" s="40"/>
    </row>
    <row r="800" customFormat="false" ht="12.8" hidden="false" customHeight="false" outlineLevel="0" collapsed="false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  <c r="AA800" s="40"/>
      <c r="AB800" s="40"/>
      <c r="AC800" s="40"/>
      <c r="AD800" s="40"/>
    </row>
    <row r="801" customFormat="false" ht="12.8" hidden="false" customHeight="false" outlineLevel="0" collapsed="false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  <c r="AA801" s="40"/>
      <c r="AB801" s="40"/>
      <c r="AC801" s="40"/>
      <c r="AD801" s="40"/>
    </row>
    <row r="802" customFormat="false" ht="12.8" hidden="false" customHeight="false" outlineLevel="0" collapsed="false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  <c r="AA802" s="40"/>
      <c r="AB802" s="40"/>
      <c r="AC802" s="40"/>
      <c r="AD802" s="40"/>
    </row>
    <row r="803" customFormat="false" ht="12.8" hidden="false" customHeight="false" outlineLevel="0" collapsed="false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  <c r="AA803" s="40"/>
      <c r="AB803" s="40"/>
      <c r="AC803" s="40"/>
      <c r="AD803" s="40"/>
    </row>
    <row r="804" customFormat="false" ht="12.8" hidden="false" customHeight="false" outlineLevel="0" collapsed="false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  <c r="AA804" s="40"/>
      <c r="AB804" s="40"/>
      <c r="AC804" s="40"/>
      <c r="AD804" s="40"/>
    </row>
    <row r="805" customFormat="false" ht="12.8" hidden="false" customHeight="false" outlineLevel="0" collapsed="false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  <c r="AA805" s="40"/>
      <c r="AB805" s="40"/>
      <c r="AC805" s="40"/>
      <c r="AD805" s="40"/>
    </row>
    <row r="806" customFormat="false" ht="12.8" hidden="false" customHeight="false" outlineLevel="0" collapsed="false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  <c r="AA806" s="40"/>
      <c r="AB806" s="40"/>
      <c r="AC806" s="40"/>
      <c r="AD806" s="40"/>
    </row>
    <row r="807" customFormat="false" ht="12.8" hidden="false" customHeight="false" outlineLevel="0" collapsed="false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  <c r="AA807" s="40"/>
      <c r="AB807" s="40"/>
      <c r="AC807" s="40"/>
      <c r="AD807" s="40"/>
    </row>
    <row r="808" customFormat="false" ht="12.8" hidden="false" customHeight="false" outlineLevel="0" collapsed="false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  <c r="AA808" s="40"/>
      <c r="AB808" s="40"/>
      <c r="AC808" s="40"/>
      <c r="AD808" s="40"/>
    </row>
    <row r="809" customFormat="false" ht="12.8" hidden="false" customHeight="false" outlineLevel="0" collapsed="false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  <c r="AA809" s="40"/>
      <c r="AB809" s="40"/>
      <c r="AC809" s="40"/>
      <c r="AD809" s="40"/>
    </row>
    <row r="810" customFormat="false" ht="12.8" hidden="false" customHeight="false" outlineLevel="0" collapsed="false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  <c r="AA810" s="40"/>
      <c r="AB810" s="40"/>
      <c r="AC810" s="40"/>
      <c r="AD810" s="40"/>
    </row>
    <row r="811" customFormat="false" ht="12.8" hidden="false" customHeight="false" outlineLevel="0" collapsed="false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  <c r="AA811" s="40"/>
      <c r="AB811" s="40"/>
      <c r="AC811" s="40"/>
      <c r="AD811" s="40"/>
    </row>
    <row r="812" customFormat="false" ht="12.8" hidden="false" customHeight="false" outlineLevel="0" collapsed="false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  <c r="AA812" s="40"/>
      <c r="AB812" s="40"/>
      <c r="AC812" s="40"/>
      <c r="AD812" s="40"/>
    </row>
    <row r="813" customFormat="false" ht="12.8" hidden="false" customHeight="false" outlineLevel="0" collapsed="false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  <c r="AA813" s="40"/>
      <c r="AB813" s="40"/>
      <c r="AC813" s="40"/>
      <c r="AD813" s="40"/>
    </row>
    <row r="814" customFormat="false" ht="12.8" hidden="false" customHeight="false" outlineLevel="0" collapsed="false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  <c r="AA814" s="40"/>
      <c r="AB814" s="40"/>
      <c r="AC814" s="40"/>
      <c r="AD814" s="40"/>
    </row>
    <row r="815" customFormat="false" ht="12.8" hidden="false" customHeight="false" outlineLevel="0" collapsed="false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  <c r="AA815" s="40"/>
      <c r="AB815" s="40"/>
      <c r="AC815" s="40"/>
      <c r="AD815" s="40"/>
    </row>
    <row r="816" customFormat="false" ht="12.8" hidden="false" customHeight="false" outlineLevel="0" collapsed="false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  <c r="AA816" s="40"/>
      <c r="AB816" s="40"/>
      <c r="AC816" s="40"/>
      <c r="AD816" s="40"/>
    </row>
    <row r="817" customFormat="false" ht="12.8" hidden="false" customHeight="false" outlineLevel="0" collapsed="false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  <c r="AA817" s="40"/>
      <c r="AB817" s="40"/>
      <c r="AC817" s="40"/>
      <c r="AD817" s="40"/>
    </row>
    <row r="818" customFormat="false" ht="12.8" hidden="false" customHeight="false" outlineLevel="0" collapsed="false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  <c r="AA818" s="40"/>
      <c r="AB818" s="40"/>
      <c r="AC818" s="40"/>
      <c r="AD818" s="40"/>
    </row>
    <row r="819" customFormat="false" ht="12.8" hidden="false" customHeight="false" outlineLevel="0" collapsed="false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  <c r="AA819" s="40"/>
      <c r="AB819" s="40"/>
      <c r="AC819" s="40"/>
      <c r="AD819" s="40"/>
    </row>
    <row r="820" customFormat="false" ht="12.8" hidden="false" customHeight="false" outlineLevel="0" collapsed="false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  <c r="AA820" s="40"/>
      <c r="AB820" s="40"/>
      <c r="AC820" s="40"/>
      <c r="AD820" s="40"/>
    </row>
    <row r="821" customFormat="false" ht="12.8" hidden="false" customHeight="false" outlineLevel="0" collapsed="false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  <c r="AA821" s="40"/>
      <c r="AB821" s="40"/>
      <c r="AC821" s="40"/>
      <c r="AD821" s="40"/>
    </row>
    <row r="822" customFormat="false" ht="12.8" hidden="false" customHeight="false" outlineLevel="0" collapsed="false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  <c r="AA822" s="40"/>
      <c r="AB822" s="40"/>
      <c r="AC822" s="40"/>
      <c r="AD822" s="40"/>
    </row>
    <row r="823" customFormat="false" ht="12.8" hidden="false" customHeight="false" outlineLevel="0" collapsed="false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  <c r="AA823" s="40"/>
      <c r="AB823" s="40"/>
      <c r="AC823" s="40"/>
      <c r="AD823" s="40"/>
    </row>
    <row r="824" customFormat="false" ht="12.8" hidden="false" customHeight="false" outlineLevel="0" collapsed="false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  <c r="AA824" s="40"/>
      <c r="AB824" s="40"/>
      <c r="AC824" s="40"/>
      <c r="AD824" s="40"/>
    </row>
    <row r="825" customFormat="false" ht="12.8" hidden="false" customHeight="false" outlineLevel="0" collapsed="false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  <c r="AA825" s="40"/>
      <c r="AB825" s="40"/>
      <c r="AC825" s="40"/>
      <c r="AD825" s="40"/>
    </row>
    <row r="826" customFormat="false" ht="12.8" hidden="false" customHeight="false" outlineLevel="0" collapsed="false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  <c r="AA826" s="40"/>
      <c r="AB826" s="40"/>
      <c r="AC826" s="40"/>
      <c r="AD826" s="40"/>
    </row>
    <row r="827" customFormat="false" ht="12.8" hidden="false" customHeight="false" outlineLevel="0" collapsed="false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  <c r="AA827" s="40"/>
      <c r="AB827" s="40"/>
      <c r="AC827" s="40"/>
      <c r="AD827" s="40"/>
    </row>
    <row r="828" customFormat="false" ht="12.8" hidden="false" customHeight="false" outlineLevel="0" collapsed="false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  <c r="AA828" s="40"/>
      <c r="AB828" s="40"/>
      <c r="AC828" s="40"/>
      <c r="AD828" s="40"/>
    </row>
    <row r="829" customFormat="false" ht="12.8" hidden="false" customHeight="false" outlineLevel="0" collapsed="false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  <c r="AA829" s="40"/>
      <c r="AB829" s="40"/>
      <c r="AC829" s="40"/>
      <c r="AD829" s="40"/>
    </row>
    <row r="830" customFormat="false" ht="12.8" hidden="false" customHeight="false" outlineLevel="0" collapsed="false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  <c r="AA830" s="40"/>
      <c r="AB830" s="40"/>
      <c r="AC830" s="40"/>
      <c r="AD830" s="40"/>
    </row>
    <row r="831" customFormat="false" ht="12.8" hidden="false" customHeight="false" outlineLevel="0" collapsed="false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  <c r="AA831" s="40"/>
      <c r="AB831" s="40"/>
      <c r="AC831" s="40"/>
      <c r="AD831" s="40"/>
    </row>
    <row r="832" customFormat="false" ht="12.8" hidden="false" customHeight="false" outlineLevel="0" collapsed="false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  <c r="AA832" s="40"/>
      <c r="AB832" s="40"/>
      <c r="AC832" s="40"/>
      <c r="AD832" s="40"/>
    </row>
    <row r="833" customFormat="false" ht="12.8" hidden="false" customHeight="false" outlineLevel="0" collapsed="false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  <c r="AA833" s="40"/>
      <c r="AB833" s="40"/>
      <c r="AC833" s="40"/>
      <c r="AD833" s="40"/>
    </row>
    <row r="834" customFormat="false" ht="12.8" hidden="false" customHeight="false" outlineLevel="0" collapsed="false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  <c r="AA834" s="40"/>
      <c r="AB834" s="40"/>
      <c r="AC834" s="40"/>
      <c r="AD834" s="40"/>
    </row>
    <row r="835" customFormat="false" ht="12.8" hidden="false" customHeight="false" outlineLevel="0" collapsed="false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  <c r="AA835" s="40"/>
      <c r="AB835" s="40"/>
      <c r="AC835" s="40"/>
      <c r="AD835" s="40"/>
    </row>
    <row r="836" customFormat="false" ht="12.8" hidden="false" customHeight="false" outlineLevel="0" collapsed="false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  <c r="AA836" s="40"/>
      <c r="AB836" s="40"/>
      <c r="AC836" s="40"/>
      <c r="AD836" s="40"/>
    </row>
    <row r="837" customFormat="false" ht="12.8" hidden="false" customHeight="false" outlineLevel="0" collapsed="false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  <c r="AA837" s="40"/>
      <c r="AB837" s="40"/>
      <c r="AC837" s="40"/>
      <c r="AD837" s="40"/>
    </row>
    <row r="838" customFormat="false" ht="12.8" hidden="false" customHeight="false" outlineLevel="0" collapsed="false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  <c r="AA838" s="40"/>
      <c r="AB838" s="40"/>
      <c r="AC838" s="40"/>
      <c r="AD838" s="40"/>
    </row>
    <row r="839" customFormat="false" ht="12.8" hidden="false" customHeight="false" outlineLevel="0" collapsed="false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  <c r="AA839" s="40"/>
      <c r="AB839" s="40"/>
      <c r="AC839" s="40"/>
      <c r="AD839" s="40"/>
    </row>
    <row r="840" customFormat="false" ht="12.8" hidden="false" customHeight="false" outlineLevel="0" collapsed="false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  <c r="AA840" s="40"/>
      <c r="AB840" s="40"/>
      <c r="AC840" s="40"/>
      <c r="AD840" s="40"/>
    </row>
    <row r="841" customFormat="false" ht="12.8" hidden="false" customHeight="false" outlineLevel="0" collapsed="false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  <c r="AA841" s="40"/>
      <c r="AB841" s="40"/>
      <c r="AC841" s="40"/>
      <c r="AD841" s="40"/>
    </row>
    <row r="842" customFormat="false" ht="12.8" hidden="false" customHeight="false" outlineLevel="0" collapsed="false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  <c r="AA842" s="40"/>
      <c r="AB842" s="40"/>
      <c r="AC842" s="40"/>
      <c r="AD842" s="40"/>
    </row>
    <row r="843" customFormat="false" ht="12.8" hidden="false" customHeight="false" outlineLevel="0" collapsed="false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  <c r="AA843" s="40"/>
      <c r="AB843" s="40"/>
      <c r="AC843" s="40"/>
      <c r="AD843" s="40"/>
    </row>
    <row r="844" customFormat="false" ht="12.8" hidden="false" customHeight="false" outlineLevel="0" collapsed="false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  <c r="AA844" s="40"/>
      <c r="AB844" s="40"/>
      <c r="AC844" s="40"/>
      <c r="AD844" s="40"/>
    </row>
    <row r="845" customFormat="false" ht="12.8" hidden="false" customHeight="false" outlineLevel="0" collapsed="false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  <c r="AA845" s="40"/>
      <c r="AB845" s="40"/>
      <c r="AC845" s="40"/>
      <c r="AD845" s="40"/>
    </row>
    <row r="846" customFormat="false" ht="12.8" hidden="false" customHeight="false" outlineLevel="0" collapsed="false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  <c r="AA846" s="40"/>
      <c r="AB846" s="40"/>
      <c r="AC846" s="40"/>
      <c r="AD846" s="40"/>
    </row>
    <row r="847" customFormat="false" ht="12.8" hidden="false" customHeight="false" outlineLevel="0" collapsed="false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  <c r="AA847" s="40"/>
      <c r="AB847" s="40"/>
      <c r="AC847" s="40"/>
      <c r="AD847" s="40"/>
    </row>
    <row r="848" customFormat="false" ht="12.8" hidden="false" customHeight="false" outlineLevel="0" collapsed="false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  <c r="AA848" s="40"/>
      <c r="AB848" s="40"/>
      <c r="AC848" s="40"/>
      <c r="AD848" s="40"/>
    </row>
    <row r="849" customFormat="false" ht="12.8" hidden="false" customHeight="false" outlineLevel="0" collapsed="false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  <c r="AA849" s="40"/>
      <c r="AB849" s="40"/>
      <c r="AC849" s="40"/>
      <c r="AD849" s="40"/>
    </row>
    <row r="850" customFormat="false" ht="12.8" hidden="false" customHeight="false" outlineLevel="0" collapsed="false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  <c r="AA850" s="40"/>
      <c r="AB850" s="40"/>
      <c r="AC850" s="40"/>
      <c r="AD850" s="40"/>
    </row>
    <row r="851" customFormat="false" ht="12.8" hidden="false" customHeight="false" outlineLevel="0" collapsed="false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  <c r="AA851" s="40"/>
      <c r="AB851" s="40"/>
      <c r="AC851" s="40"/>
      <c r="AD851" s="40"/>
    </row>
    <row r="852" customFormat="false" ht="12.8" hidden="false" customHeight="false" outlineLevel="0" collapsed="false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  <c r="AA852" s="40"/>
      <c r="AB852" s="40"/>
      <c r="AC852" s="40"/>
      <c r="AD852" s="40"/>
    </row>
    <row r="853" customFormat="false" ht="12.8" hidden="false" customHeight="false" outlineLevel="0" collapsed="false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  <c r="AA853" s="40"/>
      <c r="AB853" s="40"/>
      <c r="AC853" s="40"/>
      <c r="AD853" s="40"/>
    </row>
    <row r="854" customFormat="false" ht="12.8" hidden="false" customHeight="false" outlineLevel="0" collapsed="false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  <c r="AA854" s="40"/>
      <c r="AB854" s="40"/>
      <c r="AC854" s="40"/>
      <c r="AD854" s="40"/>
    </row>
    <row r="855" customFormat="false" ht="12.8" hidden="false" customHeight="false" outlineLevel="0" collapsed="false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  <c r="AA855" s="40"/>
      <c r="AB855" s="40"/>
      <c r="AC855" s="40"/>
      <c r="AD855" s="40"/>
    </row>
    <row r="856" customFormat="false" ht="12.8" hidden="false" customHeight="false" outlineLevel="0" collapsed="false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  <c r="AA856" s="40"/>
      <c r="AB856" s="40"/>
      <c r="AC856" s="40"/>
      <c r="AD856" s="40"/>
    </row>
    <row r="857" customFormat="false" ht="12.8" hidden="false" customHeight="false" outlineLevel="0" collapsed="false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  <c r="AA857" s="40"/>
      <c r="AB857" s="40"/>
      <c r="AC857" s="40"/>
      <c r="AD857" s="40"/>
    </row>
    <row r="858" customFormat="false" ht="12.8" hidden="false" customHeight="false" outlineLevel="0" collapsed="false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  <c r="AA858" s="40"/>
      <c r="AB858" s="40"/>
      <c r="AC858" s="40"/>
      <c r="AD858" s="40"/>
    </row>
    <row r="859" customFormat="false" ht="12.8" hidden="false" customHeight="false" outlineLevel="0" collapsed="false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  <c r="AA859" s="40"/>
      <c r="AB859" s="40"/>
      <c r="AC859" s="40"/>
      <c r="AD859" s="40"/>
    </row>
    <row r="860" customFormat="false" ht="12.8" hidden="false" customHeight="false" outlineLevel="0" collapsed="false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  <c r="AA860" s="40"/>
      <c r="AB860" s="40"/>
      <c r="AC860" s="40"/>
      <c r="AD860" s="40"/>
    </row>
    <row r="861" customFormat="false" ht="12.8" hidden="false" customHeight="false" outlineLevel="0" collapsed="false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  <c r="AA861" s="40"/>
      <c r="AB861" s="40"/>
      <c r="AC861" s="40"/>
      <c r="AD861" s="40"/>
    </row>
    <row r="862" customFormat="false" ht="12.8" hidden="false" customHeight="false" outlineLevel="0" collapsed="false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  <c r="AA862" s="40"/>
      <c r="AB862" s="40"/>
      <c r="AC862" s="40"/>
      <c r="AD862" s="40"/>
    </row>
    <row r="863" customFormat="false" ht="12.8" hidden="false" customHeight="false" outlineLevel="0" collapsed="false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  <c r="AA863" s="40"/>
      <c r="AB863" s="40"/>
      <c r="AC863" s="40"/>
      <c r="AD863" s="40"/>
    </row>
    <row r="864" customFormat="false" ht="12.8" hidden="false" customHeight="false" outlineLevel="0" collapsed="false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  <c r="AA864" s="40"/>
      <c r="AB864" s="40"/>
      <c r="AC864" s="40"/>
      <c r="AD864" s="40"/>
    </row>
    <row r="865" customFormat="false" ht="12.8" hidden="false" customHeight="false" outlineLevel="0" collapsed="false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  <c r="AA865" s="40"/>
      <c r="AB865" s="40"/>
      <c r="AC865" s="40"/>
      <c r="AD865" s="40"/>
    </row>
    <row r="866" customFormat="false" ht="12.8" hidden="false" customHeight="false" outlineLevel="0" collapsed="false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  <c r="AA866" s="40"/>
      <c r="AB866" s="40"/>
      <c r="AC866" s="40"/>
      <c r="AD866" s="40"/>
    </row>
    <row r="867" customFormat="false" ht="12.8" hidden="false" customHeight="false" outlineLevel="0" collapsed="false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  <c r="AA867" s="40"/>
      <c r="AB867" s="40"/>
      <c r="AC867" s="40"/>
      <c r="AD867" s="40"/>
    </row>
    <row r="868" customFormat="false" ht="12.8" hidden="false" customHeight="false" outlineLevel="0" collapsed="false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  <c r="AA868" s="40"/>
      <c r="AB868" s="40"/>
      <c r="AC868" s="40"/>
      <c r="AD868" s="40"/>
    </row>
    <row r="869" customFormat="false" ht="12.8" hidden="false" customHeight="false" outlineLevel="0" collapsed="false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  <c r="AA869" s="40"/>
      <c r="AB869" s="40"/>
      <c r="AC869" s="40"/>
      <c r="AD869" s="40"/>
    </row>
    <row r="870" customFormat="false" ht="12.8" hidden="false" customHeight="false" outlineLevel="0" collapsed="false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  <c r="AA870" s="40"/>
      <c r="AB870" s="40"/>
      <c r="AC870" s="40"/>
      <c r="AD870" s="40"/>
    </row>
    <row r="871" customFormat="false" ht="12.8" hidden="false" customHeight="false" outlineLevel="0" collapsed="false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  <c r="AA871" s="40"/>
      <c r="AB871" s="40"/>
      <c r="AC871" s="40"/>
      <c r="AD871" s="40"/>
    </row>
    <row r="872" customFormat="false" ht="12.8" hidden="false" customHeight="false" outlineLevel="0" collapsed="false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  <c r="AA872" s="40"/>
      <c r="AB872" s="40"/>
      <c r="AC872" s="40"/>
      <c r="AD872" s="40"/>
    </row>
    <row r="873" customFormat="false" ht="12.8" hidden="false" customHeight="false" outlineLevel="0" collapsed="false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  <c r="AA873" s="40"/>
      <c r="AB873" s="40"/>
      <c r="AC873" s="40"/>
      <c r="AD873" s="40"/>
    </row>
    <row r="874" customFormat="false" ht="12.8" hidden="false" customHeight="false" outlineLevel="0" collapsed="false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  <c r="AA874" s="40"/>
      <c r="AB874" s="40"/>
      <c r="AC874" s="40"/>
      <c r="AD874" s="40"/>
    </row>
    <row r="875" customFormat="false" ht="12.8" hidden="false" customHeight="false" outlineLevel="0" collapsed="false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  <c r="AA875" s="40"/>
      <c r="AB875" s="40"/>
      <c r="AC875" s="40"/>
      <c r="AD875" s="40"/>
    </row>
    <row r="876" customFormat="false" ht="12.8" hidden="false" customHeight="false" outlineLevel="0" collapsed="false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  <c r="AA876" s="40"/>
      <c r="AB876" s="40"/>
      <c r="AC876" s="40"/>
      <c r="AD876" s="40"/>
    </row>
    <row r="877" customFormat="false" ht="12.8" hidden="false" customHeight="false" outlineLevel="0" collapsed="false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  <c r="AA877" s="40"/>
      <c r="AB877" s="40"/>
      <c r="AC877" s="40"/>
      <c r="AD877" s="40"/>
    </row>
    <row r="878" customFormat="false" ht="12.8" hidden="false" customHeight="false" outlineLevel="0" collapsed="false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  <c r="AA878" s="40"/>
      <c r="AB878" s="40"/>
      <c r="AC878" s="40"/>
      <c r="AD878" s="40"/>
    </row>
    <row r="879" customFormat="false" ht="12.8" hidden="false" customHeight="false" outlineLevel="0" collapsed="false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  <c r="AA879" s="40"/>
      <c r="AB879" s="40"/>
      <c r="AC879" s="40"/>
      <c r="AD879" s="40"/>
    </row>
    <row r="880" customFormat="false" ht="12.8" hidden="false" customHeight="false" outlineLevel="0" collapsed="false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  <c r="AA880" s="40"/>
      <c r="AB880" s="40"/>
      <c r="AC880" s="40"/>
      <c r="AD880" s="40"/>
    </row>
    <row r="881" customFormat="false" ht="12.8" hidden="false" customHeight="false" outlineLevel="0" collapsed="false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  <c r="AA881" s="40"/>
      <c r="AB881" s="40"/>
      <c r="AC881" s="40"/>
      <c r="AD881" s="40"/>
    </row>
    <row r="882" customFormat="false" ht="12.8" hidden="false" customHeight="false" outlineLevel="0" collapsed="false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  <c r="AA882" s="40"/>
      <c r="AB882" s="40"/>
      <c r="AC882" s="40"/>
      <c r="AD882" s="40"/>
    </row>
    <row r="883" customFormat="false" ht="12.8" hidden="false" customHeight="false" outlineLevel="0" collapsed="false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  <c r="AA883" s="40"/>
      <c r="AB883" s="40"/>
      <c r="AC883" s="40"/>
      <c r="AD883" s="40"/>
    </row>
    <row r="884" customFormat="false" ht="12.8" hidden="false" customHeight="false" outlineLevel="0" collapsed="false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  <c r="AA884" s="40"/>
      <c r="AB884" s="40"/>
      <c r="AC884" s="40"/>
      <c r="AD884" s="40"/>
    </row>
    <row r="885" customFormat="false" ht="12.8" hidden="false" customHeight="false" outlineLevel="0" collapsed="false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  <c r="AA885" s="40"/>
      <c r="AB885" s="40"/>
      <c r="AC885" s="40"/>
      <c r="AD885" s="40"/>
    </row>
    <row r="886" customFormat="false" ht="12.8" hidden="false" customHeight="false" outlineLevel="0" collapsed="false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  <c r="AA886" s="40"/>
      <c r="AB886" s="40"/>
      <c r="AC886" s="40"/>
      <c r="AD886" s="40"/>
    </row>
    <row r="887" customFormat="false" ht="12.8" hidden="false" customHeight="false" outlineLevel="0" collapsed="false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  <c r="AA887" s="40"/>
      <c r="AB887" s="40"/>
      <c r="AC887" s="40"/>
      <c r="AD887" s="40"/>
    </row>
    <row r="888" customFormat="false" ht="12.8" hidden="false" customHeight="false" outlineLevel="0" collapsed="false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  <c r="AA888" s="40"/>
      <c r="AB888" s="40"/>
      <c r="AC888" s="40"/>
      <c r="AD888" s="40"/>
    </row>
    <row r="889" customFormat="false" ht="12.8" hidden="false" customHeight="false" outlineLevel="0" collapsed="false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  <c r="AA889" s="40"/>
      <c r="AB889" s="40"/>
      <c r="AC889" s="40"/>
      <c r="AD889" s="40"/>
    </row>
    <row r="890" customFormat="false" ht="12.8" hidden="false" customHeight="false" outlineLevel="0" collapsed="false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  <c r="AA890" s="40"/>
      <c r="AB890" s="40"/>
      <c r="AC890" s="40"/>
      <c r="AD890" s="40"/>
    </row>
    <row r="891" customFormat="false" ht="12.8" hidden="false" customHeight="false" outlineLevel="0" collapsed="false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  <c r="AA891" s="40"/>
      <c r="AB891" s="40"/>
      <c r="AC891" s="40"/>
      <c r="AD891" s="40"/>
    </row>
    <row r="892" customFormat="false" ht="12.8" hidden="false" customHeight="false" outlineLevel="0" collapsed="false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  <c r="AA892" s="40"/>
      <c r="AB892" s="40"/>
      <c r="AC892" s="40"/>
      <c r="AD892" s="40"/>
    </row>
    <row r="893" customFormat="false" ht="12.8" hidden="false" customHeight="false" outlineLevel="0" collapsed="false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  <c r="AA893" s="40"/>
      <c r="AB893" s="40"/>
      <c r="AC893" s="40"/>
      <c r="AD893" s="40"/>
    </row>
    <row r="894" customFormat="false" ht="12.8" hidden="false" customHeight="false" outlineLevel="0" collapsed="false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  <c r="AA894" s="40"/>
      <c r="AB894" s="40"/>
      <c r="AC894" s="40"/>
      <c r="AD894" s="40"/>
    </row>
    <row r="895" customFormat="false" ht="12.8" hidden="false" customHeight="false" outlineLevel="0" collapsed="false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  <c r="AA895" s="40"/>
      <c r="AB895" s="40"/>
      <c r="AC895" s="40"/>
      <c r="AD895" s="40"/>
    </row>
    <row r="896" customFormat="false" ht="12.8" hidden="false" customHeight="false" outlineLevel="0" collapsed="false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  <c r="AA896" s="40"/>
      <c r="AB896" s="40"/>
      <c r="AC896" s="40"/>
      <c r="AD896" s="40"/>
    </row>
    <row r="897" customFormat="false" ht="12.8" hidden="false" customHeight="false" outlineLevel="0" collapsed="false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  <c r="AA897" s="40"/>
      <c r="AB897" s="40"/>
      <c r="AC897" s="40"/>
      <c r="AD897" s="40"/>
    </row>
    <row r="898" customFormat="false" ht="12.8" hidden="false" customHeight="false" outlineLevel="0" collapsed="false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  <c r="AA898" s="40"/>
      <c r="AB898" s="40"/>
      <c r="AC898" s="40"/>
      <c r="AD898" s="40"/>
    </row>
    <row r="899" customFormat="false" ht="12.8" hidden="false" customHeight="false" outlineLevel="0" collapsed="false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  <c r="AA899" s="40"/>
      <c r="AB899" s="40"/>
      <c r="AC899" s="40"/>
      <c r="AD899" s="40"/>
    </row>
    <row r="900" customFormat="false" ht="12.8" hidden="false" customHeight="false" outlineLevel="0" collapsed="false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  <c r="AA900" s="40"/>
      <c r="AB900" s="40"/>
      <c r="AC900" s="40"/>
      <c r="AD900" s="40"/>
    </row>
    <row r="901" customFormat="false" ht="12.8" hidden="false" customHeight="false" outlineLevel="0" collapsed="false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  <c r="AA901" s="40"/>
      <c r="AB901" s="40"/>
      <c r="AC901" s="40"/>
      <c r="AD901" s="40"/>
    </row>
    <row r="902" customFormat="false" ht="12.8" hidden="false" customHeight="false" outlineLevel="0" collapsed="false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  <c r="AA902" s="40"/>
      <c r="AB902" s="40"/>
      <c r="AC902" s="40"/>
      <c r="AD902" s="40"/>
    </row>
    <row r="903" customFormat="false" ht="12.8" hidden="false" customHeight="false" outlineLevel="0" collapsed="false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  <c r="AA903" s="40"/>
      <c r="AB903" s="40"/>
      <c r="AC903" s="40"/>
      <c r="AD903" s="40"/>
    </row>
    <row r="904" customFormat="false" ht="12.8" hidden="false" customHeight="false" outlineLevel="0" collapsed="false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  <c r="AA904" s="40"/>
      <c r="AB904" s="40"/>
      <c r="AC904" s="40"/>
      <c r="AD904" s="40"/>
    </row>
    <row r="905" customFormat="false" ht="12.8" hidden="false" customHeight="false" outlineLevel="0" collapsed="false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  <c r="AA905" s="40"/>
      <c r="AB905" s="40"/>
      <c r="AC905" s="40"/>
      <c r="AD905" s="40"/>
    </row>
    <row r="906" customFormat="false" ht="12.8" hidden="false" customHeight="false" outlineLevel="0" collapsed="false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  <c r="AA906" s="40"/>
      <c r="AB906" s="40"/>
      <c r="AC906" s="40"/>
      <c r="AD906" s="40"/>
    </row>
    <row r="907" customFormat="false" ht="12.8" hidden="false" customHeight="false" outlineLevel="0" collapsed="false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  <c r="AA907" s="40"/>
      <c r="AB907" s="40"/>
      <c r="AC907" s="40"/>
      <c r="AD907" s="40"/>
    </row>
    <row r="908" customFormat="false" ht="12.8" hidden="false" customHeight="false" outlineLevel="0" collapsed="false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  <c r="AA908" s="40"/>
      <c r="AB908" s="40"/>
      <c r="AC908" s="40"/>
      <c r="AD908" s="40"/>
    </row>
    <row r="909" customFormat="false" ht="12.8" hidden="false" customHeight="false" outlineLevel="0" collapsed="false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  <c r="AA909" s="40"/>
      <c r="AB909" s="40"/>
      <c r="AC909" s="40"/>
      <c r="AD909" s="40"/>
    </row>
    <row r="910" customFormat="false" ht="12.8" hidden="false" customHeight="false" outlineLevel="0" collapsed="false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  <c r="AA910" s="40"/>
      <c r="AB910" s="40"/>
      <c r="AC910" s="40"/>
      <c r="AD910" s="40"/>
    </row>
    <row r="911" customFormat="false" ht="12.8" hidden="false" customHeight="false" outlineLevel="0" collapsed="false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  <c r="AA911" s="40"/>
      <c r="AB911" s="40"/>
      <c r="AC911" s="40"/>
      <c r="AD911" s="40"/>
    </row>
    <row r="912" customFormat="false" ht="12.8" hidden="false" customHeight="false" outlineLevel="0" collapsed="false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  <c r="AA912" s="40"/>
      <c r="AB912" s="40"/>
      <c r="AC912" s="40"/>
      <c r="AD912" s="40"/>
    </row>
    <row r="913" customFormat="false" ht="12.8" hidden="false" customHeight="false" outlineLevel="0" collapsed="false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  <c r="AA913" s="40"/>
      <c r="AB913" s="40"/>
      <c r="AC913" s="40"/>
      <c r="AD913" s="40"/>
    </row>
    <row r="914" customFormat="false" ht="12.8" hidden="false" customHeight="false" outlineLevel="0" collapsed="false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  <c r="AA914" s="40"/>
      <c r="AB914" s="40"/>
      <c r="AC914" s="40"/>
      <c r="AD914" s="40"/>
    </row>
    <row r="915" customFormat="false" ht="12.8" hidden="false" customHeight="false" outlineLevel="0" collapsed="false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  <c r="AA915" s="40"/>
      <c r="AB915" s="40"/>
      <c r="AC915" s="40"/>
      <c r="AD915" s="40"/>
    </row>
    <row r="916" customFormat="false" ht="12.8" hidden="false" customHeight="false" outlineLevel="0" collapsed="false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  <c r="AA916" s="40"/>
      <c r="AB916" s="40"/>
      <c r="AC916" s="40"/>
      <c r="AD916" s="40"/>
    </row>
    <row r="917" customFormat="false" ht="12.8" hidden="false" customHeight="false" outlineLevel="0" collapsed="false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  <c r="AA917" s="40"/>
      <c r="AB917" s="40"/>
      <c r="AC917" s="40"/>
      <c r="AD917" s="40"/>
    </row>
    <row r="918" customFormat="false" ht="12.8" hidden="false" customHeight="false" outlineLevel="0" collapsed="false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  <c r="AA918" s="40"/>
      <c r="AB918" s="40"/>
      <c r="AC918" s="40"/>
      <c r="AD918" s="40"/>
    </row>
    <row r="919" customFormat="false" ht="12.8" hidden="false" customHeight="false" outlineLevel="0" collapsed="false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  <c r="AA919" s="40"/>
      <c r="AB919" s="40"/>
      <c r="AC919" s="40"/>
      <c r="AD919" s="40"/>
    </row>
    <row r="920" customFormat="false" ht="12.8" hidden="false" customHeight="false" outlineLevel="0" collapsed="false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  <c r="AA920" s="40"/>
      <c r="AB920" s="40"/>
      <c r="AC920" s="40"/>
      <c r="AD920" s="40"/>
    </row>
    <row r="921" customFormat="false" ht="12.8" hidden="false" customHeight="false" outlineLevel="0" collapsed="false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  <c r="AA921" s="40"/>
      <c r="AB921" s="40"/>
      <c r="AC921" s="40"/>
      <c r="AD921" s="40"/>
    </row>
    <row r="922" customFormat="false" ht="12.8" hidden="false" customHeight="false" outlineLevel="0" collapsed="false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  <c r="AA922" s="40"/>
      <c r="AB922" s="40"/>
      <c r="AC922" s="40"/>
      <c r="AD922" s="40"/>
    </row>
    <row r="923" customFormat="false" ht="12.8" hidden="false" customHeight="false" outlineLevel="0" collapsed="false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  <c r="AA923" s="40"/>
      <c r="AB923" s="40"/>
      <c r="AC923" s="40"/>
      <c r="AD923" s="40"/>
    </row>
    <row r="924" customFormat="false" ht="12.8" hidden="false" customHeight="false" outlineLevel="0" collapsed="false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  <c r="AA924" s="40"/>
      <c r="AB924" s="40"/>
      <c r="AC924" s="40"/>
      <c r="AD924" s="40"/>
    </row>
    <row r="925" customFormat="false" ht="12.8" hidden="false" customHeight="false" outlineLevel="0" collapsed="false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  <c r="AA925" s="40"/>
      <c r="AB925" s="40"/>
      <c r="AC925" s="40"/>
      <c r="AD925" s="40"/>
    </row>
    <row r="926" customFormat="false" ht="12.8" hidden="false" customHeight="false" outlineLevel="0" collapsed="false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  <c r="AA926" s="40"/>
      <c r="AB926" s="40"/>
      <c r="AC926" s="40"/>
      <c r="AD926" s="40"/>
    </row>
    <row r="927" customFormat="false" ht="12.8" hidden="false" customHeight="false" outlineLevel="0" collapsed="false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  <c r="AA927" s="40"/>
      <c r="AB927" s="40"/>
      <c r="AC927" s="40"/>
      <c r="AD927" s="40"/>
    </row>
    <row r="928" customFormat="false" ht="12.8" hidden="false" customHeight="false" outlineLevel="0" collapsed="false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  <c r="AA928" s="40"/>
      <c r="AB928" s="40"/>
      <c r="AC928" s="40"/>
      <c r="AD928" s="40"/>
    </row>
    <row r="929" customFormat="false" ht="12.8" hidden="false" customHeight="false" outlineLevel="0" collapsed="false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  <c r="AA929" s="40"/>
      <c r="AB929" s="40"/>
      <c r="AC929" s="40"/>
      <c r="AD929" s="40"/>
    </row>
    <row r="930" customFormat="false" ht="12.8" hidden="false" customHeight="false" outlineLevel="0" collapsed="false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  <c r="AA930" s="40"/>
      <c r="AB930" s="40"/>
      <c r="AC930" s="40"/>
      <c r="AD930" s="40"/>
    </row>
    <row r="931" customFormat="false" ht="12.8" hidden="false" customHeight="false" outlineLevel="0" collapsed="false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  <c r="AA931" s="40"/>
      <c r="AB931" s="40"/>
      <c r="AC931" s="40"/>
      <c r="AD931" s="40"/>
    </row>
    <row r="932" customFormat="false" ht="12.8" hidden="false" customHeight="false" outlineLevel="0" collapsed="false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  <c r="AA932" s="40"/>
      <c r="AB932" s="40"/>
      <c r="AC932" s="40"/>
      <c r="AD932" s="40"/>
    </row>
    <row r="933" customFormat="false" ht="12.8" hidden="false" customHeight="false" outlineLevel="0" collapsed="false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  <c r="AA933" s="40"/>
      <c r="AB933" s="40"/>
      <c r="AC933" s="40"/>
      <c r="AD933" s="40"/>
    </row>
    <row r="934" customFormat="false" ht="12.8" hidden="false" customHeight="false" outlineLevel="0" collapsed="false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  <c r="AA934" s="40"/>
      <c r="AB934" s="40"/>
      <c r="AC934" s="40"/>
      <c r="AD934" s="40"/>
    </row>
    <row r="935" customFormat="false" ht="12.8" hidden="false" customHeight="false" outlineLevel="0" collapsed="false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  <c r="AA935" s="40"/>
      <c r="AB935" s="40"/>
      <c r="AC935" s="40"/>
      <c r="AD935" s="40"/>
    </row>
    <row r="936" customFormat="false" ht="12.8" hidden="false" customHeight="false" outlineLevel="0" collapsed="false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  <c r="AA936" s="40"/>
      <c r="AB936" s="40"/>
      <c r="AC936" s="40"/>
      <c r="AD936" s="40"/>
    </row>
    <row r="937" customFormat="false" ht="12.8" hidden="false" customHeight="false" outlineLevel="0" collapsed="false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  <c r="AA937" s="40"/>
      <c r="AB937" s="40"/>
      <c r="AC937" s="40"/>
      <c r="AD937" s="40"/>
    </row>
    <row r="938" customFormat="false" ht="12.8" hidden="false" customHeight="false" outlineLevel="0" collapsed="false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  <c r="AA938" s="40"/>
      <c r="AB938" s="40"/>
      <c r="AC938" s="40"/>
      <c r="AD938" s="40"/>
    </row>
    <row r="939" customFormat="false" ht="12.8" hidden="false" customHeight="false" outlineLevel="0" collapsed="false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  <c r="AA939" s="40"/>
      <c r="AB939" s="40"/>
      <c r="AC939" s="40"/>
      <c r="AD939" s="40"/>
    </row>
    <row r="940" customFormat="false" ht="12.8" hidden="false" customHeight="false" outlineLevel="0" collapsed="false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  <c r="AA940" s="40"/>
      <c r="AB940" s="40"/>
      <c r="AC940" s="40"/>
      <c r="AD940" s="40"/>
    </row>
    <row r="941" customFormat="false" ht="12.8" hidden="false" customHeight="false" outlineLevel="0" collapsed="false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  <c r="AA941" s="40"/>
      <c r="AB941" s="40"/>
      <c r="AC941" s="40"/>
      <c r="AD941" s="40"/>
    </row>
    <row r="942" customFormat="false" ht="12.8" hidden="false" customHeight="false" outlineLevel="0" collapsed="false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  <c r="AA942" s="40"/>
      <c r="AB942" s="40"/>
      <c r="AC942" s="40"/>
      <c r="AD942" s="40"/>
    </row>
    <row r="943" customFormat="false" ht="12.8" hidden="false" customHeight="false" outlineLevel="0" collapsed="false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  <c r="AA943" s="40"/>
      <c r="AB943" s="40"/>
      <c r="AC943" s="40"/>
      <c r="AD943" s="40"/>
    </row>
    <row r="944" customFormat="false" ht="12.8" hidden="false" customHeight="false" outlineLevel="0" collapsed="false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  <c r="AA944" s="40"/>
      <c r="AB944" s="40"/>
      <c r="AC944" s="40"/>
      <c r="AD944" s="40"/>
    </row>
    <row r="945" customFormat="false" ht="12.8" hidden="false" customHeight="false" outlineLevel="0" collapsed="false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  <c r="AA945" s="40"/>
      <c r="AB945" s="40"/>
      <c r="AC945" s="40"/>
      <c r="AD945" s="40"/>
    </row>
    <row r="946" customFormat="false" ht="12.8" hidden="false" customHeight="false" outlineLevel="0" collapsed="false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  <c r="AA946" s="40"/>
      <c r="AB946" s="40"/>
      <c r="AC946" s="40"/>
      <c r="AD946" s="40"/>
    </row>
    <row r="947" customFormat="false" ht="12.8" hidden="false" customHeight="false" outlineLevel="0" collapsed="false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  <c r="AA947" s="40"/>
      <c r="AB947" s="40"/>
      <c r="AC947" s="40"/>
      <c r="AD947" s="40"/>
    </row>
    <row r="948" customFormat="false" ht="12.8" hidden="false" customHeight="false" outlineLevel="0" collapsed="false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  <c r="AA948" s="40"/>
      <c r="AB948" s="40"/>
      <c r="AC948" s="40"/>
      <c r="AD948" s="40"/>
    </row>
    <row r="949" customFormat="false" ht="12.8" hidden="false" customHeight="false" outlineLevel="0" collapsed="false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  <c r="AA949" s="40"/>
      <c r="AB949" s="40"/>
      <c r="AC949" s="40"/>
      <c r="AD949" s="40"/>
    </row>
    <row r="950" customFormat="false" ht="12.8" hidden="false" customHeight="false" outlineLevel="0" collapsed="false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  <c r="AA950" s="40"/>
      <c r="AB950" s="40"/>
      <c r="AC950" s="40"/>
      <c r="AD950" s="40"/>
    </row>
    <row r="951" customFormat="false" ht="12.8" hidden="false" customHeight="false" outlineLevel="0" collapsed="false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  <c r="AA951" s="40"/>
      <c r="AB951" s="40"/>
      <c r="AC951" s="40"/>
      <c r="AD951" s="40"/>
    </row>
    <row r="952" customFormat="false" ht="12.8" hidden="false" customHeight="false" outlineLevel="0" collapsed="false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  <c r="AA952" s="40"/>
      <c r="AB952" s="40"/>
      <c r="AC952" s="40"/>
      <c r="AD952" s="40"/>
    </row>
    <row r="953" customFormat="false" ht="12.8" hidden="false" customHeight="false" outlineLevel="0" collapsed="false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  <c r="AA953" s="40"/>
      <c r="AB953" s="40"/>
      <c r="AC953" s="40"/>
      <c r="AD953" s="40"/>
    </row>
    <row r="954" customFormat="false" ht="12.8" hidden="false" customHeight="false" outlineLevel="0" collapsed="false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  <c r="AA954" s="40"/>
      <c r="AB954" s="40"/>
      <c r="AC954" s="40"/>
      <c r="AD954" s="40"/>
    </row>
    <row r="955" customFormat="false" ht="12.8" hidden="false" customHeight="false" outlineLevel="0" collapsed="false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  <c r="AA955" s="40"/>
      <c r="AB955" s="40"/>
      <c r="AC955" s="40"/>
      <c r="AD955" s="40"/>
    </row>
    <row r="956" customFormat="false" ht="12.8" hidden="false" customHeight="false" outlineLevel="0" collapsed="false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  <c r="AA956" s="40"/>
      <c r="AB956" s="40"/>
      <c r="AC956" s="40"/>
      <c r="AD956" s="40"/>
    </row>
    <row r="957" customFormat="false" ht="12.8" hidden="false" customHeight="false" outlineLevel="0" collapsed="false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  <c r="AA957" s="40"/>
      <c r="AB957" s="40"/>
      <c r="AC957" s="40"/>
      <c r="AD957" s="40"/>
    </row>
    <row r="958" customFormat="false" ht="12.8" hidden="false" customHeight="false" outlineLevel="0" collapsed="false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  <c r="AA958" s="40"/>
      <c r="AB958" s="40"/>
      <c r="AC958" s="40"/>
      <c r="AD958" s="40"/>
    </row>
    <row r="959" customFormat="false" ht="12.8" hidden="false" customHeight="false" outlineLevel="0" collapsed="false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  <c r="AA959" s="40"/>
      <c r="AB959" s="40"/>
      <c r="AC959" s="40"/>
      <c r="AD959" s="40"/>
    </row>
    <row r="960" customFormat="false" ht="12.8" hidden="false" customHeight="false" outlineLevel="0" collapsed="false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  <c r="AA960" s="40"/>
      <c r="AB960" s="40"/>
      <c r="AC960" s="40"/>
      <c r="AD960" s="40"/>
    </row>
    <row r="961" customFormat="false" ht="12.8" hidden="false" customHeight="false" outlineLevel="0" collapsed="false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  <c r="AA961" s="40"/>
      <c r="AB961" s="40"/>
      <c r="AC961" s="40"/>
      <c r="AD961" s="40"/>
    </row>
    <row r="962" customFormat="false" ht="12.8" hidden="false" customHeight="false" outlineLevel="0" collapsed="false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  <c r="AA962" s="40"/>
      <c r="AB962" s="40"/>
      <c r="AC962" s="40"/>
      <c r="AD962" s="40"/>
    </row>
    <row r="963" customFormat="false" ht="12.8" hidden="false" customHeight="false" outlineLevel="0" collapsed="false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  <c r="AA963" s="40"/>
      <c r="AB963" s="40"/>
      <c r="AC963" s="40"/>
      <c r="AD963" s="40"/>
    </row>
    <row r="964" customFormat="false" ht="12.8" hidden="false" customHeight="false" outlineLevel="0" collapsed="false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  <c r="AA964" s="40"/>
      <c r="AB964" s="40"/>
      <c r="AC964" s="40"/>
      <c r="AD964" s="40"/>
    </row>
    <row r="965" customFormat="false" ht="12.8" hidden="false" customHeight="false" outlineLevel="0" collapsed="false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  <c r="AA965" s="40"/>
      <c r="AB965" s="40"/>
      <c r="AC965" s="40"/>
      <c r="AD965" s="40"/>
    </row>
    <row r="966" customFormat="false" ht="12.8" hidden="false" customHeight="false" outlineLevel="0" collapsed="false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  <c r="AA966" s="40"/>
      <c r="AB966" s="40"/>
      <c r="AC966" s="40"/>
      <c r="AD966" s="40"/>
    </row>
    <row r="967" customFormat="false" ht="12.8" hidden="false" customHeight="false" outlineLevel="0" collapsed="false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  <c r="AA967" s="40"/>
      <c r="AB967" s="40"/>
      <c r="AC967" s="40"/>
      <c r="AD967" s="40"/>
    </row>
    <row r="968" customFormat="false" ht="12.8" hidden="false" customHeight="false" outlineLevel="0" collapsed="false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  <c r="AA968" s="40"/>
      <c r="AB968" s="40"/>
      <c r="AC968" s="40"/>
      <c r="AD968" s="40"/>
    </row>
    <row r="969" customFormat="false" ht="12.8" hidden="false" customHeight="false" outlineLevel="0" collapsed="false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  <c r="AA969" s="40"/>
      <c r="AB969" s="40"/>
      <c r="AC969" s="40"/>
      <c r="AD969" s="40"/>
    </row>
    <row r="970" customFormat="false" ht="12.8" hidden="false" customHeight="false" outlineLevel="0" collapsed="false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  <c r="AA970" s="40"/>
      <c r="AB970" s="40"/>
      <c r="AC970" s="40"/>
      <c r="AD970" s="40"/>
    </row>
    <row r="971" customFormat="false" ht="12.8" hidden="false" customHeight="false" outlineLevel="0" collapsed="false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  <c r="AA971" s="40"/>
      <c r="AB971" s="40"/>
      <c r="AC971" s="40"/>
      <c r="AD971" s="40"/>
    </row>
    <row r="972" customFormat="false" ht="12.8" hidden="false" customHeight="false" outlineLevel="0" collapsed="false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  <c r="AA972" s="40"/>
      <c r="AB972" s="40"/>
      <c r="AC972" s="40"/>
      <c r="AD972" s="40"/>
    </row>
    <row r="973" customFormat="false" ht="12.8" hidden="false" customHeight="false" outlineLevel="0" collapsed="false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  <c r="AA973" s="40"/>
      <c r="AB973" s="40"/>
      <c r="AC973" s="40"/>
      <c r="AD973" s="40"/>
    </row>
    <row r="974" customFormat="false" ht="12.8" hidden="false" customHeight="false" outlineLevel="0" collapsed="false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  <c r="AA974" s="40"/>
      <c r="AB974" s="40"/>
      <c r="AC974" s="40"/>
      <c r="AD974" s="40"/>
    </row>
    <row r="975" customFormat="false" ht="12.8" hidden="false" customHeight="false" outlineLevel="0" collapsed="false">
      <c r="A975" s="40"/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  <c r="AA975" s="40"/>
      <c r="AB975" s="40"/>
      <c r="AC975" s="40"/>
      <c r="AD975" s="40"/>
    </row>
    <row r="976" customFormat="false" ht="12.8" hidden="false" customHeight="false" outlineLevel="0" collapsed="false">
      <c r="A976" s="40"/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  <c r="AA976" s="40"/>
      <c r="AB976" s="40"/>
      <c r="AC976" s="40"/>
      <c r="AD976" s="40"/>
    </row>
    <row r="977" customFormat="false" ht="12.8" hidden="false" customHeight="false" outlineLevel="0" collapsed="false">
      <c r="A977" s="40"/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  <c r="AA977" s="40"/>
      <c r="AB977" s="40"/>
      <c r="AC977" s="40"/>
      <c r="AD977" s="40"/>
    </row>
    <row r="978" customFormat="false" ht="12.8" hidden="false" customHeight="false" outlineLevel="0" collapsed="false">
      <c r="A978" s="40"/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  <c r="AA978" s="40"/>
      <c r="AB978" s="40"/>
      <c r="AC978" s="40"/>
      <c r="AD978" s="40"/>
    </row>
    <row r="979" customFormat="false" ht="12.8" hidden="false" customHeight="false" outlineLevel="0" collapsed="false">
      <c r="A979" s="40"/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  <c r="AA979" s="40"/>
      <c r="AB979" s="40"/>
      <c r="AC979" s="40"/>
      <c r="AD979" s="40"/>
    </row>
    <row r="980" customFormat="false" ht="12.8" hidden="false" customHeight="false" outlineLevel="0" collapsed="false">
      <c r="A980" s="40"/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  <c r="AA980" s="40"/>
      <c r="AB980" s="40"/>
      <c r="AC980" s="40"/>
      <c r="AD980" s="40"/>
    </row>
    <row r="981" customFormat="false" ht="12.8" hidden="false" customHeight="false" outlineLevel="0" collapsed="false">
      <c r="A981" s="40"/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  <c r="AA981" s="40"/>
      <c r="AB981" s="40"/>
      <c r="AC981" s="40"/>
      <c r="AD981" s="40"/>
    </row>
    <row r="982" customFormat="false" ht="12.8" hidden="false" customHeight="false" outlineLevel="0" collapsed="false">
      <c r="A982" s="40"/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  <c r="AA982" s="40"/>
      <c r="AB982" s="40"/>
      <c r="AC982" s="40"/>
      <c r="AD982" s="40"/>
    </row>
    <row r="983" customFormat="false" ht="12.8" hidden="false" customHeight="false" outlineLevel="0" collapsed="false">
      <c r="A983" s="40"/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  <c r="AA983" s="40"/>
      <c r="AB983" s="40"/>
      <c r="AC983" s="40"/>
      <c r="AD983" s="40"/>
    </row>
    <row r="984" customFormat="false" ht="12.8" hidden="false" customHeight="false" outlineLevel="0" collapsed="false">
      <c r="A984" s="40"/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  <c r="AA984" s="40"/>
      <c r="AB984" s="40"/>
      <c r="AC984" s="40"/>
      <c r="AD984" s="40"/>
    </row>
    <row r="985" customFormat="false" ht="12.8" hidden="false" customHeight="false" outlineLevel="0" collapsed="false">
      <c r="A985" s="40"/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  <c r="AA985" s="40"/>
      <c r="AB985" s="40"/>
      <c r="AC985" s="40"/>
      <c r="AD985" s="40"/>
    </row>
    <row r="986" customFormat="false" ht="12.8" hidden="false" customHeight="false" outlineLevel="0" collapsed="false">
      <c r="A986" s="40"/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  <c r="AA986" s="40"/>
      <c r="AB986" s="40"/>
      <c r="AC986" s="40"/>
      <c r="AD986" s="40"/>
    </row>
    <row r="987" customFormat="false" ht="12.8" hidden="false" customHeight="false" outlineLevel="0" collapsed="false">
      <c r="A987" s="40"/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  <c r="AA987" s="40"/>
      <c r="AB987" s="40"/>
      <c r="AC987" s="40"/>
      <c r="AD987" s="4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RowHeight="12.8" zeroHeight="false" outlineLevelRow="0" outlineLevelCol="0"/>
  <cols>
    <col collapsed="false" customWidth="true" hidden="false" outlineLevel="0" max="1" min="1" style="0" width="15.37"/>
    <col collapsed="false" customWidth="false" hidden="false" outlineLevel="0" max="1025" min="2" style="0" width="11.52"/>
  </cols>
  <sheetData>
    <row r="1" customFormat="false" ht="12.8" hidden="false" customHeight="false" outlineLevel="0" collapsed="false">
      <c r="A1" s="40" t="s">
        <v>88</v>
      </c>
      <c r="B1" s="40" t="s">
        <v>89</v>
      </c>
      <c r="C1" s="40" t="s">
        <v>90</v>
      </c>
      <c r="D1" s="40" t="s">
        <v>91</v>
      </c>
    </row>
    <row r="2" customFormat="false" ht="12.8" hidden="false" customHeight="false" outlineLevel="0" collapsed="false">
      <c r="A2" s="40" t="s">
        <v>92</v>
      </c>
      <c r="B2" s="40" t="n">
        <v>5300</v>
      </c>
      <c r="C2" s="40" t="n">
        <v>10.62</v>
      </c>
      <c r="D2" s="43" t="n">
        <f aca="false">B2/$B$5*100</f>
        <v>17.9429886925317</v>
      </c>
    </row>
    <row r="3" customFormat="false" ht="12.8" hidden="false" customHeight="false" outlineLevel="0" collapsed="false">
      <c r="A3" s="40" t="s">
        <v>93</v>
      </c>
      <c r="B3" s="40" t="n">
        <v>2450.5</v>
      </c>
      <c r="C3" s="40" t="n">
        <v>326.42</v>
      </c>
      <c r="D3" s="43" t="n">
        <f aca="false">B3/$B$5*100</f>
        <v>8.29609316812242</v>
      </c>
    </row>
    <row r="4" customFormat="false" ht="12.8" hidden="false" customHeight="false" outlineLevel="0" collapsed="false">
      <c r="A4" s="40" t="s">
        <v>94</v>
      </c>
      <c r="B4" s="40" t="n">
        <v>21787.5</v>
      </c>
      <c r="C4" s="40" t="n">
        <v>5.9</v>
      </c>
      <c r="D4" s="43" t="n">
        <f aca="false">B4/$B$5*100</f>
        <v>73.7609181393459</v>
      </c>
    </row>
    <row r="5" customFormat="false" ht="12.8" hidden="false" customHeight="false" outlineLevel="0" collapsed="false">
      <c r="A5" s="40" t="s">
        <v>95</v>
      </c>
      <c r="B5" s="40" t="n">
        <f aca="false">SUM(B2:B4)</f>
        <v>29538</v>
      </c>
      <c r="C5" s="40" t="n">
        <f aca="false">SUM(C2:C4)</f>
        <v>342.94</v>
      </c>
      <c r="D5" s="4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2132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2020-11-21T14:54:34Z</dcterms:created>
  <dc:creator>Flavia</dc:creator>
  <dc:description/>
  <dc:language>it-IT</dc:language>
  <cp:lastModifiedBy/>
  <cp:lastPrinted>2021-07-22T11:11:03Z</cp:lastPrinted>
  <dcterms:modified xsi:type="dcterms:W3CDTF">2021-07-22T11:11:23Z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