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7" rupBuild="23901"/>
  <workbookPr codeName="ThisWorkbook"/>
  <bookViews>
    <workbookView xmlns:d3p1="http://schemas.microsoft.com/office/spreadsheetml/2015/revision2" xWindow="-120" yWindow="-120" windowWidth="29040" windowHeight="15840" d3p1:uid="{00000000-000D-0000-FFFF-FFFF00000000}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fullPrecision="1" calcMode="auto"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<sst xmlns="http://schemas.openxmlformats.org/spreadsheetml/2006/main" uniqueCount="190">
  <si>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</si>
  <si>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</si>
  <si>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</si>
  <si>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</si>
  <si>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</si>
  <si>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</si>
  <si>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</si>
  <si>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</si>
  <si>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</si>
  <si>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</si>
  <si>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</si>
  <si>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</si>
  <si>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</si>
  <si>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</si>
  <si>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</si>
  <si>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</si>
  <si>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</si>
  <si>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</si>
  <si>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</si>
  <si>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</si>
  <si>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ISTITUTO COMPRENSIVO L. MANARA</t>
  </si>
  <si>
    <t>20153 MILANO (MI) - VIA LAMENNAIS 20 - C.F. 80148970157 C.M. MIIC8C7002</t>
  </si>
  <si>
    <t>2024</t>
  </si>
  <si>
    <t>1311 del 21/12/2023</t>
  </si>
  <si>
    <t>115 /11 del 25/10/2023</t>
  </si>
  <si>
    <t>2023/ES/013311 del 15/12/2023</t>
  </si>
  <si>
    <t>62 del 07/12/2023</t>
  </si>
  <si>
    <t>CN23008857 del 31/12/2023</t>
  </si>
  <si>
    <t>7/E / PA del 04/01/2024</t>
  </si>
  <si>
    <t>6/E / PA del 04/01/2024</t>
  </si>
  <si>
    <t>22/E / PA del 11/01/2024</t>
  </si>
  <si>
    <t>FPA 26/24 del 09/01/2024</t>
  </si>
  <si>
    <t>1024008700 del 12/01/2024</t>
  </si>
  <si>
    <t>129 I del 23/01/2024</t>
  </si>
  <si>
    <t>F240241 del 22/01/2024</t>
  </si>
  <si>
    <t>32/E / PA del 19/01/2024</t>
  </si>
  <si>
    <t>58 del 15/01/2024</t>
  </si>
  <si>
    <t>12/P del 17/01/2024</t>
  </si>
  <si>
    <t>2935 del 31/12/2023</t>
  </si>
  <si>
    <t>000000000188 del 11/01/2024</t>
  </si>
  <si>
    <t>18 del 15/01/2024</t>
  </si>
  <si>
    <t>FATTPA 1_24 del 30/01/2024</t>
  </si>
  <si>
    <t>20 del 19/01/2024</t>
  </si>
  <si>
    <t>2/PA del 24/01/2024</t>
  </si>
  <si>
    <t>1024040919 del 08/02/2024</t>
  </si>
  <si>
    <t>98 del 31/01/2024</t>
  </si>
  <si>
    <t>59/E del 05/02/2024</t>
  </si>
  <si>
    <t>3/PA del 30/01/2024</t>
  </si>
  <si>
    <t>10/PA del 24/01/2024</t>
  </si>
  <si>
    <t>388 del 06/02/2024</t>
  </si>
  <si>
    <t>182 del 09/02/2024</t>
  </si>
  <si>
    <t>206 del 31/01/2024</t>
  </si>
  <si>
    <t>4 del 14/02/2024</t>
  </si>
  <si>
    <t>162 del 16/02/2024</t>
  </si>
  <si>
    <t>106/E del 13/02/2024</t>
  </si>
  <si>
    <t>PA_168/2024 del 14/02/2024</t>
  </si>
  <si>
    <t>123 del 08/02/2024</t>
  </si>
  <si>
    <t>125 del 08/02/2024</t>
  </si>
  <si>
    <t>143 del 23/02/2024</t>
  </si>
  <si>
    <t>12/PA del 19/02/2024</t>
  </si>
  <si>
    <t>11/PA del 19/02/2024</t>
  </si>
  <si>
    <t>V2/511323 del 20/02/2024</t>
  </si>
  <si>
    <t>53/E / PA del 20/02/2024</t>
  </si>
  <si>
    <t>324 del 15/02/2024</t>
  </si>
  <si>
    <t>2024    33/E del 27/02/2024</t>
  </si>
  <si>
    <t>2040/240003707 del 28/02/2024</t>
  </si>
  <si>
    <t>20 del 29/02/2024</t>
  </si>
  <si>
    <t>1024063017 del 07/03/2024</t>
  </si>
  <si>
    <t>179 del 06/03/2024</t>
  </si>
  <si>
    <t>557 del 29/02/2024</t>
  </si>
  <si>
    <t>FPA 39/24 del 07/03/2024</t>
  </si>
  <si>
    <t>FATTPA 48_24 del 14/03/2024</t>
  </si>
  <si>
    <t>13PA / BIS del 29/02/2024</t>
  </si>
  <si>
    <t>262 del 19/03/2024</t>
  </si>
  <si>
    <t>67/P del 18/03/2024</t>
  </si>
  <si>
    <t>12PA del 29/02/2024</t>
  </si>
  <si>
    <t>14PA del 29/02/2024</t>
  </si>
  <si>
    <t>15PA del 29/02/2024</t>
  </si>
  <si>
    <t>261/P del 13/03/2024</t>
  </si>
  <si>
    <t>V3-4802 del 11/03/2024</t>
  </si>
  <si>
    <t>V3-4803 del 11/03/2024</t>
  </si>
  <si>
    <t>V3-4915 del 12/03/2024</t>
  </si>
  <si>
    <t>10PA del 29/02/2024</t>
  </si>
  <si>
    <t>11PA del 29/02/2024</t>
  </si>
  <si>
    <t>223/P del 07/03/2024</t>
  </si>
  <si>
    <t>240/P del 11/03/2024</t>
  </si>
  <si>
    <t>16PA del 29/02/2024</t>
  </si>
  <si>
    <t>5/2024PA del 12/03/2024</t>
  </si>
  <si>
    <t>4000298 del 06/03/2024</t>
  </si>
  <si>
    <t>256/PA del 13/03/2024</t>
  </si>
  <si>
    <t>2024    53/E del 20/03/2024</t>
  </si>
  <si>
    <t>23DD del 22/03/2024</t>
  </si>
  <si>
    <t>309/PI del 21/03/2024</t>
  </si>
  <si>
    <t>326/P del 22/03/2024</t>
  </si>
  <si>
    <t>FATTPA 10_24 del 26/03/2024</t>
  </si>
  <si>
    <t>355 del 04/04/2024</t>
  </si>
  <si>
    <t>CN24002464 del 31/03/2024</t>
  </si>
  <si>
    <t>CN24002463 del 31/03/2024</t>
  </si>
  <si>
    <t>33/PA del 27/03/2024</t>
  </si>
  <si>
    <t>28FAT del 18/04/2024</t>
  </si>
  <si>
    <t>7 del 20/03/2024</t>
  </si>
  <si>
    <t>292 del 04/04/2024</t>
  </si>
  <si>
    <t>126/E / PA del 04/04/2024</t>
  </si>
  <si>
    <t>FATTPA 11_24 del 04/04/2024</t>
  </si>
  <si>
    <t>37PA del 29/03/2024</t>
  </si>
  <si>
    <t>1024096272 del 09/04/2024</t>
  </si>
  <si>
    <t>903 del 31/03/2024</t>
  </si>
  <si>
    <t>22/2024 del 16/04/2024</t>
  </si>
  <si>
    <t>221/VEFE del 15/04/2024</t>
  </si>
  <si>
    <t>RIMS_2024_0001207 del 16/04/2024</t>
  </si>
  <si>
    <t>2349 del 12/04/2024</t>
  </si>
  <si>
    <t>V3-8218 del 24/04/2024</t>
  </si>
  <si>
    <t>46PA del 29/04/2024</t>
  </si>
  <si>
    <t>311 PAM del 22/04/2024</t>
  </si>
  <si>
    <t>8101004494 del 30/04/2024</t>
  </si>
  <si>
    <t>42/PA del 22/04/2024</t>
  </si>
  <si>
    <t>43/PA del 22/04/2024</t>
  </si>
  <si>
    <t>154/E / PA del 24/04/2024</t>
  </si>
  <si>
    <t>2/122 del 24/04/2024</t>
  </si>
  <si>
    <t>779VW-2024 del 19/04/2024</t>
  </si>
  <si>
    <t>61 /11 del 30/04/2024</t>
  </si>
  <si>
    <t>15/001 del 03/05/2024</t>
  </si>
  <si>
    <t>0375 del 30/04/2024</t>
  </si>
  <si>
    <t>1024123567 del 06/05/2024</t>
  </si>
  <si>
    <t>263/7E del 22/04/2024</t>
  </si>
  <si>
    <t>1388 del 30/04/2024</t>
  </si>
  <si>
    <t>2040/240010650 del 03/05/2024</t>
  </si>
  <si>
    <t>2040/240009464 del 30/04/2024</t>
  </si>
  <si>
    <t>14 del 04/05/2024</t>
  </si>
  <si>
    <t>V3-9039 del 08/05/2024</t>
  </si>
  <si>
    <t>48 del 08/05/2024</t>
  </si>
  <si>
    <t>190/E / PA del 17/05/2024</t>
  </si>
  <si>
    <t>593 del 16/05/2024</t>
  </si>
  <si>
    <t>FPA 45/24 del 13/05/2024</t>
  </si>
  <si>
    <t>409 del 15/05/2024</t>
  </si>
  <si>
    <t>154 del 17/05/2024</t>
  </si>
  <si>
    <t>2024    99/E del 16/05/2024</t>
  </si>
  <si>
    <t>57PA del 21/05/2024</t>
  </si>
  <si>
    <t>2040/240011355 del 17/05/2024</t>
  </si>
  <si>
    <t>227 del 10/05/2024</t>
  </si>
  <si>
    <t>8101005436 del 20/05/2024</t>
  </si>
  <si>
    <t>018 del 22/05/2024</t>
  </si>
  <si>
    <t>2 del 23/05/2024</t>
  </si>
  <si>
    <t>2/164 del 27/05/2024</t>
  </si>
  <si>
    <t>505 del 28/05/2024</t>
  </si>
  <si>
    <t>797/P del 27/05/2024</t>
  </si>
  <si>
    <t>74 del 24/05/2024</t>
  </si>
  <si>
    <t>61/PA del 28/05/2024</t>
  </si>
  <si>
    <t>515 del 29/05/2024</t>
  </si>
  <si>
    <t>530 del 30/05/2024</t>
  </si>
  <si>
    <t>27 del 30/05/2024</t>
  </si>
  <si>
    <t>804/24 del 31/05/2024</t>
  </si>
  <si>
    <t>V2/528192 del 24/04/2024</t>
  </si>
  <si>
    <t>2024    97/E del 14/05/2024</t>
  </si>
  <si>
    <t>S541 del 22/05/2024</t>
  </si>
  <si>
    <t>2024/0000169/F7 del 27/05/2024</t>
  </si>
  <si>
    <t>799 del 13/06/2024</t>
  </si>
  <si>
    <t>1024150791 del 11/06/2024</t>
  </si>
  <si>
    <t>21 del 11/06/2024</t>
  </si>
  <si>
    <t>35 del 06/06/2024</t>
  </si>
  <si>
    <t>00306/terpa/2024 del 03/06/2024</t>
  </si>
  <si>
    <t>4634/FVIAC del 03/06/2024</t>
  </si>
  <si>
    <t>10/100204 del 06/06/2024</t>
  </si>
  <si>
    <t>1/PA-2024 del 31/05/2024</t>
  </si>
  <si>
    <t>S677 del 27/06/2024</t>
  </si>
  <si>
    <t>1726 del 31/05/2024</t>
  </si>
  <si>
    <t>253/E / PA del 20/06/2024</t>
  </si>
  <si>
    <t>FPA 1/24 del 24/06/2024</t>
  </si>
  <si>
    <t>425/PA del 26/06/2024</t>
  </si>
  <si>
    <t>226/E / PA del 17/06/2024</t>
  </si>
  <si>
    <t>430 del 17/06/2024</t>
  </si>
  <si>
    <t>465 del 28/06/2024</t>
  </si>
  <si>
    <t>PA  000185 del 28/06/2024</t>
  </si>
  <si>
    <t>8/FE del 12/06/2024</t>
  </si>
  <si>
    <t>1792 del 30/06/2024</t>
  </si>
  <si>
    <t>1024174327 del 04/07/2024</t>
  </si>
  <si>
    <t>1024172257 del 03/07/2024</t>
  </si>
  <si>
    <t>1026 del 05/07/2024</t>
  </si>
  <si>
    <t>2273 del 28/06/2024</t>
  </si>
  <si>
    <t>2276 del 28/06/2024</t>
  </si>
  <si>
    <t>2274 del 28/06/2024</t>
  </si>
  <si>
    <t>2275 del 28/06/2024</t>
  </si>
  <si>
    <t>CN24004794 del 30/06/2024</t>
  </si>
  <si>
    <t>CN24004793 del 30/06/2024</t>
  </si>
  <si>
    <t>1024207617 del 06/08/2024</t>
  </si>
  <si>
    <t>473 del 31/07/2024</t>
  </si>
  <si>
    <t>33/2024/d del 11/07/2024</t>
  </si>
  <si>
    <t>75/PA del 16/07/2024</t>
  </si>
  <si>
    <t>76/PA del 16/07/2024</t>
  </si>
  <si>
    <t>D737 del 31/07/2024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</si>
</sst>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0.000"/>
  </numFmts>
  <fonts count="9">
    <font>
      <sz val="11"/>
      <name val="Calibri"/>
      <charset val="0"/>
      <color theme="1"/>
      <scheme val="minor"/>
    </font>
    <font>
      <sz val="11"/>
      <name val="Calibri"/>
      <charset val="0"/>
      <color theme="0"/>
      <scheme val="minor"/>
    </font>
    <font>
      <b/>
      <sz val="11"/>
      <name val="Calibri"/>
      <charset val="0"/>
      <color theme="1"/>
      <scheme val="minor"/>
    </font>
    <font>
      <b/>
      <sz val="14"/>
      <name val="Calibri"/>
      <charset val="0"/>
      <color theme="1"/>
      <scheme val="minor"/>
    </font>
    <font>
      <sz val="11"/>
      <name val="Calibri"/>
      <charset val="0"/>
      <color theme="1"/>
      <scheme val="minor"/>
    </font>
    <font>
      <b/>
      <sz val="16"/>
      <name val="Calibri"/>
      <charset val="0"/>
      <color theme="1"/>
      <scheme val="minor"/>
    </font>
    <font>
      <b/>
      <sz val="12"/>
      <name val="Calibri"/>
      <charset val="0"/>
      <color theme="1"/>
      <scheme val="minor"/>
    </font>
    <font>
      <sz val="10"/>
      <name val="Calibri"/>
      <charset val="0"/>
      <color theme="1"/>
      <scheme val="minor"/>
    </font>
    <font>
      <sz val="16"/>
      <name val="Calibri"/>
      <charset val="0"/>
      <color theme="1"/>
      <scheme val="minor"/>
    </font>
  </fonts>
  <fills count="5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xxid="0" numFmtId="0" fontId="0" fillId="0" borderId="0"/>
  </cellStyleXfs>
  <cellXfs>
    <xf xxid="1" numFmtId="0" fontId="0" fillId="0" borderId="0" xfId="0" applyAlignment="1" applyBorder="1" applyFont="1" applyNumberFormat="1" applyFill="1" applyProtection="1"/>
    <xf xxid="2" numFmtId="0" fontId="0" fillId="0" borderId="1" xfId="0" applyAlignment="1" applyBorder="1" applyFont="1" applyNumberFormat="1" applyFill="1" applyProtection="1"/>
    <xf xxid="3" numFmtId="0" fontId="1" fillId="0" borderId="0" xfId="0" applyAlignment="1" applyBorder="1" applyFont="1" applyNumberFormat="1" applyFill="1" applyProtection="1"/>
    <xf xxid="4" numFmtId="0" fontId="3" fillId="0" borderId="0" xfId="0" applyAlignment="1" applyBorder="1" applyFont="1" applyNumberFormat="1" applyFill="1" applyProtection="1"/>
    <xf xxid="5" numFmtId="2" fontId="0" fillId="0" borderId="0" xfId="0" applyAlignment="1" applyBorder="1" applyFont="1" applyNumberFormat="1" applyFill="1" applyProtection="1"/>
    <xf xxid="6" numFmtId="14" fontId="0" fillId="0" borderId="0" xfId="0" applyAlignment="1" applyBorder="1" applyFont="1" applyNumberFormat="1" applyFill="1" applyProtection="1"/>
    <xf xxid="7" numFmtId="0" fontId="5" fillId="0" borderId="0" xfId="0" applyAlignment="1" applyBorder="1" applyFont="1" applyNumberFormat="1" applyFill="1" applyProtection="1"/>
    <xf xxid="8" numFmtId="0" fontId="2" fillId="2" borderId="1" xfId="0" applyAlignment="1" applyBorder="1" applyFont="1" applyNumberFormat="1" applyFill="1" applyProtection="1">
      <alignment horizontal="center" vertical="center" wrapText="1"/>
    </xf>
    <xf xxid="9" numFmtId="0" fontId="0" fillId="0" borderId="0" xfId="0" applyAlignment="1" applyBorder="1" applyFont="1" applyNumberFormat="1" applyFill="1" applyProtection="1">
      <alignment wrapText="1"/>
    </xf>
    <xf xxid="10" numFmtId="4" fontId="0" fillId="0" borderId="1" xfId="0" applyAlignment="1" applyBorder="1" applyFont="1" applyNumberFormat="1" applyFill="1" applyProtection="1"/>
    <xf xxid="11" numFmtId="14" fontId="0" fillId="0" borderId="1" xfId="0" applyAlignment="1" applyBorder="1" applyFont="1" applyNumberFormat="1" applyFill="1" applyProtection="1">
      <alignment horizontal="center"/>
    </xf>
    <xf xxid="12" numFmtId="16" fontId="0" fillId="0" borderId="1" xfId="0" applyAlignment="1" applyBorder="1" applyFont="1" applyNumberFormat="1" applyFill="1" applyProtection="1">
      <alignment horizontal="center"/>
    </xf>
    <xf xxid="13" numFmtId="4" fontId="0" fillId="0" borderId="0" xfId="0" applyAlignment="1" applyBorder="1" applyFont="1" applyNumberFormat="1" applyFill="1" applyProtection="1"/>
    <xf xxid="14" numFmtId="164" fontId="0" fillId="0" borderId="0" xfId="0" applyAlignment="1" applyBorder="1" applyFont="1" applyNumberFormat="1" applyFill="1" applyProtection="1"/>
    <xf xxid="15" numFmtId="0" fontId="6" fillId="0" borderId="1" xfId="0" applyAlignment="1" applyBorder="1" applyFont="1" applyNumberFormat="1" applyFill="1" applyProtection="1">
      <alignment horizontal="center" vertical="center"/>
    </xf>
    <xf xxid="16" numFmtId="0" fontId="5" fillId="0" borderId="2" xfId="0" applyAlignment="1" applyBorder="1" applyFont="1" applyNumberFormat="1" applyFill="1" applyProtection="1">
      <alignment horizontal="center" vertical="center"/>
    </xf>
    <xf xxid="17" numFmtId="49" fontId="0" fillId="0" borderId="1" xfId="0" applyAlignment="1" applyBorder="1" applyFont="1" applyNumberFormat="1" applyFill="1" applyProtection="1"/>
    <xf xxid="18" numFmtId="0" fontId="8" fillId="0" borderId="0" xfId="0" applyAlignment="1" applyBorder="1" applyFont="1" applyNumberFormat="1" applyFill="1" applyProtection="1"/>
    <xf xxid="19" numFmtId="0" fontId="3" fillId="0" borderId="0" xfId="0" applyAlignment="1" applyBorder="1" applyFont="1" applyNumberFormat="1" applyFill="1" applyProtection="1">
      <alignment horizontal="center" vertical="center"/>
    </xf>
    <xf xxid="20" numFmtId="4" fontId="3" fillId="0" borderId="0" xfId="0" applyAlignment="1" applyBorder="1" applyFont="1" applyNumberFormat="1" applyFill="1" applyProtection="1">
      <alignment horizontal="center" vertical="center"/>
    </xf>
    <xf xxid="21" numFmtId="2" fontId="3" fillId="0" borderId="0" xfId="0" applyAlignment="1" applyBorder="1" applyFont="1" applyNumberFormat="1" applyFill="1" applyProtection="1">
      <alignment horizontal="center" vertical="center"/>
    </xf>
    <xf xxid="22" numFmtId="0" fontId="0" fillId="3" borderId="3" xfId="0" applyAlignment="1" applyBorder="1" applyFont="1" applyNumberFormat="1" applyFill="1" applyProtection="1">
      <alignment horizontal="center" vertical="center"/>
    </xf>
    <xf xxid="23" numFmtId="0" fontId="0" fillId="3" borderId="4" xfId="0" applyAlignment="1" applyBorder="1" applyFont="1" applyNumberFormat="1" applyFill="1" applyProtection="1">
      <alignment horizontal="center" vertical="center"/>
    </xf>
    <xf xxid="24" numFmtId="0" fontId="0" fillId="3" borderId="5" xfId="0" applyAlignment="1" applyBorder="1" applyFont="1" applyNumberFormat="1" applyFill="1" applyProtection="1">
      <alignment horizontal="center" vertical="center"/>
    </xf>
    <xf xxid="25" numFmtId="0" fontId="7" fillId="3" borderId="5" xfId="0" applyAlignment="1" applyBorder="1" applyFont="1" applyNumberFormat="1" applyFill="1" applyProtection="1">
      <alignment horizontal="center" vertical="center" wrapText="1"/>
    </xf>
    <xf xxid="26" numFmtId="0" fontId="0" fillId="0" borderId="1" xfId="0" applyAlignment="1" applyBorder="1" applyFont="1" applyNumberFormat="1" applyFill="1" applyProtection="1">
      <alignment horizontal="center" vertical="center"/>
    </xf>
    <xf xxid="27" numFmtId="4" fontId="6" fillId="0" borderId="1" xfId="0" applyAlignment="1" applyBorder="1" applyFont="1" applyNumberFormat="1" applyFill="1" applyProtection="1">
      <alignment horizontal="center" vertical="center"/>
    </xf>
    <xf xxid="28" numFmtId="2" fontId="3" fillId="0" borderId="6" xfId="0" applyAlignment="1" applyBorder="1" applyFont="1" applyNumberFormat="1" applyFill="1" applyProtection="1">
      <alignment horizontal="center" vertical="center"/>
    </xf>
    <xf xxid="29" numFmtId="0" fontId="7" fillId="4" borderId="5" xfId="0" applyAlignment="1" applyBorder="1" applyFont="1" applyNumberFormat="1" applyFill="1" applyProtection="1">
      <alignment horizontal="center" vertical="center" wrapText="1"/>
    </xf>
    <xf xxid="30" numFmtId="0" fontId="7" fillId="4" borderId="1" xfId="0" applyAlignment="1" applyBorder="1" applyFont="1" applyNumberFormat="1" applyFill="1" applyProtection="1">
      <alignment horizontal="center" vertical="center" wrapText="1"/>
    </xf>
    <xf xxid="31" numFmtId="49" fontId="6" fillId="0" borderId="1" xfId="0" applyAlignment="1" applyBorder="1" applyFont="1" applyNumberFormat="1" applyFill="1" applyProtection="1">
      <alignment horizontal="center" vertical="center"/>
    </xf>
    <xf xxid="32" numFmtId="4" fontId="3" fillId="0" borderId="7" xfId="0" applyAlignment="1" applyBorder="1" applyFont="1" applyNumberFormat="1" applyFill="1" applyProtection="1">
      <alignment horizontal="center" vertical="center"/>
    </xf>
    <xf xxid="33" numFmtId="0" fontId="3" fillId="0" borderId="8" xfId="0" applyAlignment="1" applyBorder="1" applyFont="1" applyNumberFormat="1" applyFill="1" applyProtection="1">
      <alignment horizontal="center" vertical="center"/>
    </xf>
    <xf xxid="34" numFmtId="0" fontId="8" fillId="3" borderId="9" xfId="0" applyAlignment="1" applyBorder="1" applyFont="1" applyNumberFormat="1" applyFill="1" applyProtection="1">
      <alignment horizontal="center" vertical="center"/>
    </xf>
    <xf xxid="35" numFmtId="0" fontId="8" fillId="3" borderId="10" xfId="0" applyAlignment="1" applyBorder="1" applyFont="1" applyNumberFormat="1" applyFill="1" applyProtection="1">
      <alignment horizontal="center" vertical="center"/>
    </xf>
    <xf xxid="36" numFmtId="0" fontId="8" fillId="3" borderId="11" xfId="0" applyAlignment="1" applyBorder="1" applyFont="1" applyNumberFormat="1" applyFill="1" applyProtection="1">
      <alignment horizontal="center" vertical="center"/>
    </xf>
    <xf xxid="37" numFmtId="0" fontId="3" fillId="0" borderId="12" xfId="0" applyAlignment="1" applyBorder="1" applyFont="1" applyNumberFormat="1" applyFill="1" applyProtection="1">
      <alignment horizontal="center" vertical="center"/>
    </xf>
    <xf xxid="38" numFmtId="2" fontId="3" fillId="0" borderId="7" xfId="0" applyAlignment="1" applyBorder="1" applyFont="1" applyNumberFormat="1" applyFill="1" applyProtection="1">
      <alignment horizontal="center" vertical="center"/>
    </xf>
    <xf xxid="39" numFmtId="2" fontId="3" fillId="0" borderId="13" xfId="0" applyAlignment="1" applyBorder="1" applyFont="1" applyNumberFormat="1" applyFill="1" applyProtection="1">
      <alignment horizontal="center" vertical="center"/>
    </xf>
    <xf xxid="40" numFmtId="0" fontId="8" fillId="3" borderId="14" xfId="0" applyAlignment="1" applyBorder="1" applyFont="1" applyNumberFormat="1" applyFill="1" applyProtection="1">
      <alignment horizontal="center" vertical="center"/>
    </xf>
    <xf xxid="41" numFmtId="0" fontId="8" fillId="3" borderId="15" xfId="0" applyAlignment="1" applyBorder="1" applyFont="1" applyNumberFormat="1" applyFill="1" applyProtection="1">
      <alignment horizontal="center" vertical="center"/>
    </xf>
    <xf xxid="42" numFmtId="0" fontId="8" fillId="3" borderId="16" xfId="0" applyAlignment="1" applyBorder="1" applyFont="1" applyNumberFormat="1" applyFill="1" applyProtection="1">
      <alignment horizontal="center" vertical="center"/>
    </xf>
    <xf xxid="43" numFmtId="0" fontId="0" fillId="3" borderId="9" xfId="0" applyAlignment="1" applyBorder="1" applyFont="1" applyNumberFormat="1" applyFill="1" applyProtection="1">
      <alignment horizontal="center" vertical="center"/>
    </xf>
    <xf xxid="44" numFmtId="0" fontId="0" fillId="3" borderId="17" xfId="0" applyAlignment="1" applyBorder="1" applyFont="1" applyNumberFormat="1" applyFill="1" applyProtection="1">
      <alignment horizontal="center" vertical="center"/>
    </xf>
    <xf xxid="45" numFmtId="0" fontId="0" fillId="3" borderId="18" xfId="0" applyAlignment="1" applyBorder="1" applyFont="1" applyNumberFormat="1" applyFill="1" applyProtection="1">
      <alignment horizontal="center" vertical="center"/>
    </xf>
    <xf xxid="46" numFmtId="0" fontId="0" fillId="3" borderId="18" xfId="0" applyAlignment="1" applyBorder="1" applyFont="1" applyNumberFormat="1" applyFill="1" applyProtection="1">
      <alignment horizontal="center" vertical="center" wrapText="1"/>
    </xf>
    <xf xxid="47" numFmtId="0" fontId="0" fillId="3" borderId="11" xfId="0" applyAlignment="1" applyBorder="1" applyFont="1" applyNumberFormat="1" applyFill="1" applyProtection="1">
      <alignment horizontal="center" vertical="center" wrapText="1"/>
    </xf>
    <xf xxid="48" numFmtId="0" fontId="2" fillId="2" borderId="18" xfId="0" applyAlignment="1" applyBorder="1" applyFont="1" applyNumberFormat="1" applyFill="1" applyProtection="1">
      <alignment horizontal="center" vertical="center" wrapText="1"/>
    </xf>
    <xf xxid="49" numFmtId="0" fontId="0" fillId="0" borderId="17" xfId="0" applyAlignment="1" applyBorder="1" applyFont="1" applyNumberFormat="1" applyFill="1" applyProtection="1">
      <alignment horizontal="center" vertical="center" wrapText="1"/>
    </xf>
    <xf xxid="50"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1" name="Immagine 1">
          <a:extLst xmlns:a="http://schemas.openxmlformats.org/drawingml/2006/main"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d5p1="http://schemas.openxmlformats.org/officeDocument/2006/relationships" d5p1:embed="rId1">
          <a:extLst xmlns:a="http://schemas.openxmlformats.org/drawingml/2006/main"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2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16"/>
  <sheetViews>
    <sheetView view="normal" workbookViewId="0">
      <selection pane="topLeft" activeCell="C9" sqref="C9"/>
    </sheetView>
  </sheetViews>
  <sheetFormatPr defaultRowHeight="15" baseColWidth="0"/>
  <cols>
    <col min="1" max="1" width="17.56640625" style="0" customWidth="1"/>
    <col min="2" max="4" width="16.56640625" style="0" customWidth="1"/>
    <col min="5" max="5" width="14.8515625" style="0" customWidth="1"/>
    <col min="6" max="6" width="16.56640625" style="0" customWidth="1"/>
    <col min="7" max="7" width="36.56640625" style="0" customWidth="1"/>
    <col min="8" max="16384" width="9.13671875" style="0" customWidth="1"/>
  </cols>
  <sheetData>
    <row r="1" spans="1:1">
      <c r="A1" s="2"/>
    </row>
    <row r="2" spans="2:2" ht="15.95" customHeight="1">
      <c r="B2" s="3" t="s">
        <v>20</v>
      </c>
    </row>
    <row r="3" spans="2:2" ht="12.75" customHeight="1">
      <c r="B3" t="s">
        <v>21</v>
      </c>
    </row>
    <row r="4" ht="15.75" thickBot="1"/>
    <row r="5" spans="2:6" ht="18" customHeight="1" thickBot="1">
      <c r="B5" s="6" t="s">
        <v>17</v>
      </c>
      <c r="F5" s="15" t="s">
        <v>22</v>
      </c>
    </row>
    <row r="7" spans="1:6" s="17" customFormat="1" ht="24.95" customHeight="1">
      <c r="A7" s="33" t="s">
        <v>1</v>
      </c>
      <c r="B7" s="34"/>
      <c r="C7" s="34"/>
      <c r="D7" s="34"/>
      <c r="E7" s="34"/>
      <c r="F7" s="35"/>
    </row>
    <row r="8" spans="1:6" ht="30.75" customHeight="1">
      <c r="A8" s="42" t="s">
        <v>0</v>
      </c>
      <c r="B8" s="43"/>
      <c r="C8" s="44" t="s">
        <v>5</v>
      </c>
      <c r="D8" s="43"/>
      <c r="E8" s="45" t="s">
        <v>11</v>
      </c>
      <c r="F8" s="46"/>
    </row>
    <row r="9" spans="1:6" ht="29.25" customHeight="1" thickBot="1">
      <c r="A9" s="36">
        <f>SUM(B13:B16)</f>
        <v>167</v>
      </c>
      <c r="B9" s="32"/>
      <c r="C9" s="31">
        <f>SUM(C13:C16)</f>
        <v>450109.42000000004</v>
      </c>
      <c r="D9" s="32"/>
      <c r="E9" s="37">
        <f>('Trimestre 1'!H1+'Trimestre 2'!H1+'Trimestre 3'!H1+'Trimestre 4'!H1)/C9</f>
        <v>-20.128690286019786</v>
      </c>
      <c r="F9" s="38"/>
    </row>
    <row r="10" spans="1:6" customFormat="1" ht="20.1" customHeight="1" thickBot="1">
      <c r="A10" s="18"/>
      <c r="B10" s="18"/>
      <c r="C10" s="19"/>
      <c r="D10" s="18"/>
      <c r="E10" s="20"/>
      <c r="F10" s="27"/>
    </row>
    <row r="11" spans="1:6" s="17" customFormat="1" ht="24.95" customHeight="1">
      <c r="A11" s="39" t="s">
        <v>2</v>
      </c>
      <c r="B11" s="40"/>
      <c r="C11" s="40"/>
      <c r="D11" s="40"/>
      <c r="E11" s="40"/>
      <c r="F11" s="41"/>
    </row>
    <row r="12" spans="1:10" ht="46.5" customHeight="1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  <c r="G12"/>
      <c r="H12"/>
      <c r="I12"/>
      <c r="J12"/>
    </row>
    <row r="13" spans="1:11" ht="22.5" customHeight="1">
      <c r="A13" s="25" t="s">
        <v>13</v>
      </c>
      <c r="B13" s="14">
        <f>'Trimestre 1'!C1</f>
        <v>44</v>
      </c>
      <c r="C13" s="26">
        <f>'Trimestre 1'!B1</f>
        <v>107927.70999999996</v>
      </c>
      <c r="D13" s="26">
        <f>'Trimestre 1'!G1</f>
        <v>-21.799212269027109</v>
      </c>
      <c r="E13" s="26">
        <v>23789.74</v>
      </c>
      <c r="F13" s="30">
        <v>4</v>
      </c>
      <c r="G13" s="4"/>
      <c r="H13" s="5"/>
      <c r="I13" s="5"/>
      <c r="J13"/>
      <c r="K13"/>
    </row>
    <row r="14" spans="1:11" ht="22.5" customHeight="1">
      <c r="A14" s="25" t="s">
        <v>14</v>
      </c>
      <c r="B14" s="14">
        <f>'Trimestre 2'!C1</f>
        <v>99</v>
      </c>
      <c r="C14" s="26">
        <f>'Trimestre 2'!B1</f>
        <v>316326.01000000007</v>
      </c>
      <c r="D14" s="26">
        <f>'Trimestre 2'!G1</f>
        <v>-19.146603689023234</v>
      </c>
      <c r="E14" s="26">
        <v>23789.74</v>
      </c>
      <c r="F14" s="30">
        <v>4</v>
      </c>
      <c r="G14"/>
      <c r="H14"/>
      <c r="I14"/>
      <c r="J14"/>
      <c r="K14"/>
    </row>
    <row r="15" spans="1:6" ht="22.5" customHeight="1">
      <c r="A15" s="25" t="s">
        <v>15</v>
      </c>
      <c r="B15" s="14">
        <f>'Trimestre 3'!C1</f>
        <v>24</v>
      </c>
      <c r="C15" s="26">
        <f>'Trimestre 3'!B1</f>
        <v>25855.7</v>
      </c>
      <c r="D15" s="26">
        <f>'Trimestre 3'!G1</f>
        <v>-25.170670297071826</v>
      </c>
      <c r="E15" s="26">
        <v>23789.74</v>
      </c>
      <c r="F15" s="30">
        <v>4</v>
      </c>
    </row>
    <row r="16" spans="1:6" ht="21.75" customHeight="1">
      <c r="A16" s="25" t="s">
        <v>16</v>
      </c>
      <c r="B16" s="14">
        <f>'Trimestre 4'!C1</f>
        <v>0</v>
      </c>
      <c r="C16" s="26">
        <f>'Trimestre 4'!B1</f>
        <v>0</v>
      </c>
      <c r="D16" s="26">
        <f>'Trimestre 4'!G1</f>
        <v>0</v>
      </c>
      <c r="E16" s="26"/>
      <c r="F16" s="30"/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107927.70999999996</v>
      </c>
      <c r="C1" s="49">
        <f>COUNTA(A4:A203)</f>
        <v>44</v>
      </c>
      <c r="G1" s="13">
        <f>IF(B1&lt;&gt;0,H1/B1,0)</f>
        <v>-21.799212269027109</v>
      </c>
      <c r="H1" s="12">
        <f>SUM(H4:H195)</f>
        <v>-2352739.0599999996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23</v>
      </c>
      <c r="B4" s="9">
        <v>2730.1</v>
      </c>
      <c r="C4" s="10">
        <v>45312</v>
      </c>
      <c r="D4" s="10">
        <v>45308</v>
      </c>
      <c r="E4" s="10"/>
      <c r="F4" s="10"/>
      <c r="G4" s="1">
        <f>D4-C4-(F4-E4)</f>
        <v>-4</v>
      </c>
      <c r="H4" s="9">
        <f>B4*G4</f>
        <v>-10920.4</v>
      </c>
    </row>
    <row r="5" spans="1:8">
      <c r="A5" s="16" t="s">
        <v>24</v>
      </c>
      <c r="B5" s="9">
        <v>10086</v>
      </c>
      <c r="C5" s="10">
        <v>45310</v>
      </c>
      <c r="D5" s="10">
        <v>45308</v>
      </c>
      <c r="E5" s="10"/>
      <c r="F5" s="10"/>
      <c r="G5" s="1">
        <f t="shared" si="0" ref="G5:G68">D5-C5-(F5-E5)</f>
        <v>-2</v>
      </c>
      <c r="H5" s="9">
        <f t="shared" si="1" ref="H5:H68">B5*G5</f>
        <v>-20172</v>
      </c>
    </row>
    <row r="6" spans="1:8">
      <c r="A6" s="16" t="s">
        <v>25</v>
      </c>
      <c r="B6" s="9">
        <v>7176</v>
      </c>
      <c r="C6" s="10">
        <v>45310</v>
      </c>
      <c r="D6" s="10">
        <v>45308</v>
      </c>
      <c r="E6" s="10"/>
      <c r="F6" s="10"/>
      <c r="G6" s="1">
        <f t="shared" si="0">D6-C6-(F6-E6)</f>
        <v>-2</v>
      </c>
      <c r="H6" s="9">
        <f t="shared" si="1">B6*G6</f>
        <v>-14352</v>
      </c>
    </row>
    <row r="7" spans="1:8">
      <c r="A7" s="16" t="s">
        <v>26</v>
      </c>
      <c r="B7" s="9">
        <v>160</v>
      </c>
      <c r="C7" s="10">
        <v>45346</v>
      </c>
      <c r="D7" s="10">
        <v>45321</v>
      </c>
      <c r="E7" s="10"/>
      <c r="F7" s="10"/>
      <c r="G7" s="1">
        <f t="shared" si="0">D7-C7-(F7-E7)</f>
        <v>-25</v>
      </c>
      <c r="H7" s="9">
        <f t="shared" si="1">B7*G7</f>
        <v>-4000</v>
      </c>
    </row>
    <row r="8" spans="1:8">
      <c r="A8" s="16" t="s">
        <v>27</v>
      </c>
      <c r="B8" s="9">
        <v>109.5</v>
      </c>
      <c r="C8" s="10">
        <v>45346</v>
      </c>
      <c r="D8" s="10">
        <v>45321</v>
      </c>
      <c r="E8" s="10"/>
      <c r="F8" s="10"/>
      <c r="G8" s="1">
        <f t="shared" si="0">D8-C8-(F8-E8)</f>
        <v>-25</v>
      </c>
      <c r="H8" s="9">
        <f t="shared" si="1">B8*G8</f>
        <v>-2737.5</v>
      </c>
    </row>
    <row r="9" spans="1:8">
      <c r="A9" s="16" t="s">
        <v>28</v>
      </c>
      <c r="B9" s="9">
        <v>943</v>
      </c>
      <c r="C9" s="10">
        <v>45346</v>
      </c>
      <c r="D9" s="10">
        <v>45321</v>
      </c>
      <c r="E9" s="10"/>
      <c r="F9" s="10"/>
      <c r="G9" s="1">
        <f t="shared" si="0">D9-C9-(F9-E9)</f>
        <v>-25</v>
      </c>
      <c r="H9" s="9">
        <f t="shared" si="1">B9*G9</f>
        <v>-23575</v>
      </c>
    </row>
    <row r="10" spans="1:8">
      <c r="A10" s="16" t="s">
        <v>29</v>
      </c>
      <c r="B10" s="9">
        <v>230</v>
      </c>
      <c r="C10" s="10">
        <v>45346</v>
      </c>
      <c r="D10" s="10">
        <v>45321</v>
      </c>
      <c r="E10" s="10"/>
      <c r="F10" s="10"/>
      <c r="G10" s="1">
        <f t="shared" si="0">D10-C10-(F10-E10)</f>
        <v>-25</v>
      </c>
      <c r="H10" s="9">
        <f t="shared" si="1">B10*G10</f>
        <v>-5750</v>
      </c>
    </row>
    <row r="11" spans="1:8">
      <c r="A11" s="16" t="s">
        <v>30</v>
      </c>
      <c r="B11" s="9">
        <v>874</v>
      </c>
      <c r="C11" s="10">
        <v>45346</v>
      </c>
      <c r="D11" s="10">
        <v>45321</v>
      </c>
      <c r="E11" s="10"/>
      <c r="F11" s="10"/>
      <c r="G11" s="1">
        <f t="shared" si="0">D11-C11-(F11-E11)</f>
        <v>-25</v>
      </c>
      <c r="H11" s="9">
        <f t="shared" si="1">B11*G11</f>
        <v>-21850</v>
      </c>
    </row>
    <row r="12" spans="1:8">
      <c r="A12" s="16" t="s">
        <v>31</v>
      </c>
      <c r="B12" s="9">
        <v>45</v>
      </c>
      <c r="C12" s="10">
        <v>45346</v>
      </c>
      <c r="D12" s="10">
        <v>45321</v>
      </c>
      <c r="E12" s="10"/>
      <c r="F12" s="10"/>
      <c r="G12" s="1">
        <f t="shared" si="0">D12-C12-(F12-E12)</f>
        <v>-25</v>
      </c>
      <c r="H12" s="9">
        <f t="shared" si="1">B12*G12</f>
        <v>-1125</v>
      </c>
    </row>
    <row r="13" spans="1:8">
      <c r="A13" s="16" t="s">
        <v>32</v>
      </c>
      <c r="B13" s="9">
        <v>41.94</v>
      </c>
      <c r="C13" s="10">
        <v>45346</v>
      </c>
      <c r="D13" s="10">
        <v>45321</v>
      </c>
      <c r="E13" s="10"/>
      <c r="F13" s="10"/>
      <c r="G13" s="1">
        <f t="shared" si="0">D13-C13-(F13-E13)</f>
        <v>-25</v>
      </c>
      <c r="H13" s="9">
        <f t="shared" si="1">B13*G13</f>
        <v>-1048.5</v>
      </c>
    </row>
    <row r="14" spans="1:8">
      <c r="A14" s="16" t="s">
        <v>33</v>
      </c>
      <c r="B14" s="9">
        <v>780</v>
      </c>
      <c r="C14" s="10">
        <v>45346</v>
      </c>
      <c r="D14" s="10">
        <v>45321</v>
      </c>
      <c r="E14" s="10"/>
      <c r="F14" s="10"/>
      <c r="G14" s="1">
        <f t="shared" si="0">D14-C14-(F14-E14)</f>
        <v>-25</v>
      </c>
      <c r="H14" s="9">
        <f t="shared" si="1">B14*G14</f>
        <v>-19500</v>
      </c>
    </row>
    <row r="15" spans="1:8">
      <c r="A15" s="16" t="s">
        <v>34</v>
      </c>
      <c r="B15" s="9">
        <v>976.36</v>
      </c>
      <c r="C15" s="10">
        <v>45346</v>
      </c>
      <c r="D15" s="10">
        <v>45321</v>
      </c>
      <c r="E15" s="10"/>
      <c r="F15" s="10"/>
      <c r="G15" s="1">
        <f t="shared" si="0">D15-C15-(F15-E15)</f>
        <v>-25</v>
      </c>
      <c r="H15" s="9">
        <f t="shared" si="1">B15*G15</f>
        <v>-24409</v>
      </c>
    </row>
    <row r="16" spans="1:8">
      <c r="A16" s="16" t="s">
        <v>35</v>
      </c>
      <c r="B16" s="9">
        <v>368</v>
      </c>
      <c r="C16" s="10">
        <v>45346</v>
      </c>
      <c r="D16" s="10">
        <v>45321</v>
      </c>
      <c r="E16" s="10"/>
      <c r="F16" s="10"/>
      <c r="G16" s="1">
        <f t="shared" si="0">D16-C16-(F16-E16)</f>
        <v>-25</v>
      </c>
      <c r="H16" s="9">
        <f t="shared" si="1">B16*G16</f>
        <v>-9200</v>
      </c>
    </row>
    <row r="17" spans="1:8">
      <c r="A17" s="16" t="s">
        <v>36</v>
      </c>
      <c r="B17" s="9">
        <v>1899.8</v>
      </c>
      <c r="C17" s="10">
        <v>45346</v>
      </c>
      <c r="D17" s="10">
        <v>45321</v>
      </c>
      <c r="E17" s="10"/>
      <c r="F17" s="10"/>
      <c r="G17" s="1">
        <f t="shared" si="0">D17-C17-(F17-E17)</f>
        <v>-25</v>
      </c>
      <c r="H17" s="9">
        <f t="shared" si="1">B17*G17</f>
        <v>-47495</v>
      </c>
    </row>
    <row r="18" spans="1:8">
      <c r="A18" s="16" t="s">
        <v>37</v>
      </c>
      <c r="B18" s="9">
        <v>2727.27</v>
      </c>
      <c r="C18" s="10">
        <v>45346</v>
      </c>
      <c r="D18" s="10">
        <v>45321</v>
      </c>
      <c r="E18" s="10"/>
      <c r="F18" s="10"/>
      <c r="G18" s="1">
        <f t="shared" si="0">D18-C18-(F18-E18)</f>
        <v>-25</v>
      </c>
      <c r="H18" s="9">
        <f t="shared" si="1">B18*G18</f>
        <v>-68181.75</v>
      </c>
    </row>
    <row r="19" spans="1:8">
      <c r="A19" s="16" t="s">
        <v>38</v>
      </c>
      <c r="B19" s="9">
        <v>20280.48</v>
      </c>
      <c r="C19" s="10">
        <v>45346</v>
      </c>
      <c r="D19" s="10">
        <v>45321</v>
      </c>
      <c r="E19" s="10"/>
      <c r="F19" s="10"/>
      <c r="G19" s="1">
        <f t="shared" si="0">D19-C19-(F19-E19)</f>
        <v>-25</v>
      </c>
      <c r="H19" s="9">
        <f t="shared" si="1">B19*G19</f>
        <v>-507012</v>
      </c>
    </row>
    <row r="20" spans="1:8">
      <c r="A20" s="16" t="s">
        <v>39</v>
      </c>
      <c r="B20" s="9">
        <v>8764</v>
      </c>
      <c r="C20" s="10">
        <v>45346</v>
      </c>
      <c r="D20" s="10">
        <v>45321</v>
      </c>
      <c r="E20" s="10"/>
      <c r="F20" s="10"/>
      <c r="G20" s="1">
        <f t="shared" si="0">D20-C20-(F20-E20)</f>
        <v>-25</v>
      </c>
      <c r="H20" s="9">
        <f t="shared" si="1">B20*G20</f>
        <v>-219100</v>
      </c>
    </row>
    <row r="21" spans="1:8">
      <c r="A21" s="16" t="s">
        <v>40</v>
      </c>
      <c r="B21" s="9">
        <v>172.73</v>
      </c>
      <c r="C21" s="10">
        <v>45346</v>
      </c>
      <c r="D21" s="10">
        <v>45321</v>
      </c>
      <c r="E21" s="10"/>
      <c r="F21" s="10"/>
      <c r="G21" s="1">
        <f t="shared" si="0">D21-C21-(F21-E21)</f>
        <v>-25</v>
      </c>
      <c r="H21" s="9">
        <f t="shared" si="1">B21*G21</f>
        <v>-4318.25</v>
      </c>
    </row>
    <row r="22" spans="1:8">
      <c r="A22" s="16" t="s">
        <v>41</v>
      </c>
      <c r="B22" s="9">
        <v>2828</v>
      </c>
      <c r="C22" s="10">
        <v>45352</v>
      </c>
      <c r="D22" s="10">
        <v>45330</v>
      </c>
      <c r="E22" s="10"/>
      <c r="F22" s="10"/>
      <c r="G22" s="1">
        <f t="shared" si="0">D22-C22-(F22-E22)</f>
        <v>-22</v>
      </c>
      <c r="H22" s="9">
        <f t="shared" si="1">B22*G22</f>
        <v>-62216</v>
      </c>
    </row>
    <row r="23" spans="1:8">
      <c r="A23" s="16" t="s">
        <v>42</v>
      </c>
      <c r="B23" s="9">
        <v>660</v>
      </c>
      <c r="C23" s="10">
        <v>45361</v>
      </c>
      <c r="D23" s="10">
        <v>45335</v>
      </c>
      <c r="E23" s="10"/>
      <c r="F23" s="10"/>
      <c r="G23" s="1">
        <f t="shared" si="0">D23-C23-(F23-E23)</f>
        <v>-26</v>
      </c>
      <c r="H23" s="9">
        <f t="shared" si="1">B23*G23</f>
        <v>-17160</v>
      </c>
    </row>
    <row r="24" spans="1:8">
      <c r="A24" s="16" t="s">
        <v>43</v>
      </c>
      <c r="B24" s="9">
        <v>1263.6</v>
      </c>
      <c r="C24" s="10">
        <v>45361</v>
      </c>
      <c r="D24" s="10">
        <v>45335</v>
      </c>
      <c r="E24" s="10"/>
      <c r="F24" s="10"/>
      <c r="G24" s="1">
        <f t="shared" si="0">D24-C24-(F24-E24)</f>
        <v>-26</v>
      </c>
      <c r="H24" s="9">
        <f t="shared" si="1">B24*G24</f>
        <v>-32853.6</v>
      </c>
    </row>
    <row r="25" spans="1:8">
      <c r="A25" s="16" t="s">
        <v>44</v>
      </c>
      <c r="B25" s="9">
        <v>27.45</v>
      </c>
      <c r="C25" s="10">
        <v>45361</v>
      </c>
      <c r="D25" s="10">
        <v>45335</v>
      </c>
      <c r="E25" s="10"/>
      <c r="F25" s="10"/>
      <c r="G25" s="1">
        <f t="shared" si="0">D25-C25-(F25-E25)</f>
        <v>-26</v>
      </c>
      <c r="H25" s="9">
        <f t="shared" si="1">B25*G25</f>
        <v>-713.7</v>
      </c>
    </row>
    <row r="26" spans="1:8">
      <c r="A26" s="16" t="s">
        <v>45</v>
      </c>
      <c r="B26" s="9">
        <v>925</v>
      </c>
      <c r="C26" s="10">
        <v>45361</v>
      </c>
      <c r="D26" s="10">
        <v>45335</v>
      </c>
      <c r="E26" s="10"/>
      <c r="F26" s="10"/>
      <c r="G26" s="1">
        <f t="shared" si="0">D26-C26-(F26-E26)</f>
        <v>-26</v>
      </c>
      <c r="H26" s="9">
        <f t="shared" si="1">B26*G26</f>
        <v>-24050</v>
      </c>
    </row>
    <row r="27" spans="1:8">
      <c r="A27" s="16" t="s">
        <v>46</v>
      </c>
      <c r="B27" s="9">
        <v>151.48</v>
      </c>
      <c r="C27" s="10">
        <v>45361</v>
      </c>
      <c r="D27" s="10">
        <v>45335</v>
      </c>
      <c r="E27" s="10"/>
      <c r="F27" s="10"/>
      <c r="G27" s="1">
        <f t="shared" si="0">D27-C27-(F27-E27)</f>
        <v>-26</v>
      </c>
      <c r="H27" s="9">
        <f t="shared" si="1">B27*G27</f>
        <v>-3938.48</v>
      </c>
    </row>
    <row r="28" spans="1:8">
      <c r="A28" s="16" t="s">
        <v>47</v>
      </c>
      <c r="B28" s="9">
        <v>640</v>
      </c>
      <c r="C28" s="10">
        <v>45361</v>
      </c>
      <c r="D28" s="10">
        <v>45335</v>
      </c>
      <c r="E28" s="10"/>
      <c r="F28" s="10"/>
      <c r="G28" s="1">
        <f t="shared" si="0">D28-C28-(F28-E28)</f>
        <v>-26</v>
      </c>
      <c r="H28" s="9">
        <f t="shared" si="1">B28*G28</f>
        <v>-16640</v>
      </c>
    </row>
    <row r="29" spans="1:8">
      <c r="A29" s="16" t="s">
        <v>48</v>
      </c>
      <c r="B29" s="9">
        <v>3600</v>
      </c>
      <c r="C29" s="10">
        <v>45361</v>
      </c>
      <c r="D29" s="10">
        <v>45335</v>
      </c>
      <c r="E29" s="10"/>
      <c r="F29" s="10"/>
      <c r="G29" s="1">
        <f t="shared" si="0">D29-C29-(F29-E29)</f>
        <v>-26</v>
      </c>
      <c r="H29" s="9">
        <f t="shared" si="1">B29*G29</f>
        <v>-93600</v>
      </c>
    </row>
    <row r="30" spans="1:8">
      <c r="A30" s="16" t="s">
        <v>49</v>
      </c>
      <c r="B30" s="9">
        <v>301.33</v>
      </c>
      <c r="C30" s="10">
        <v>45372</v>
      </c>
      <c r="D30" s="10">
        <v>45343</v>
      </c>
      <c r="E30" s="10"/>
      <c r="F30" s="10"/>
      <c r="G30" s="1">
        <f t="shared" si="0">D30-C30-(F30-E30)</f>
        <v>-29</v>
      </c>
      <c r="H30" s="9">
        <f t="shared" si="1">B30*G30</f>
        <v>-8738.57</v>
      </c>
    </row>
    <row r="31" spans="1:8">
      <c r="A31" s="16" t="s">
        <v>50</v>
      </c>
      <c r="B31" s="9">
        <v>2850</v>
      </c>
      <c r="C31" s="10">
        <v>45372</v>
      </c>
      <c r="D31" s="10">
        <v>45343</v>
      </c>
      <c r="E31" s="10"/>
      <c r="F31" s="10"/>
      <c r="G31" s="1">
        <f t="shared" si="0">D31-C31-(F31-E31)</f>
        <v>-29</v>
      </c>
      <c r="H31" s="9">
        <f t="shared" si="1">B31*G31</f>
        <v>-82650</v>
      </c>
    </row>
    <row r="32" spans="1:8">
      <c r="A32" s="16" t="s">
        <v>51</v>
      </c>
      <c r="B32" s="9">
        <v>27003.84</v>
      </c>
      <c r="C32" s="10">
        <v>45372</v>
      </c>
      <c r="D32" s="10">
        <v>45343</v>
      </c>
      <c r="E32" s="10"/>
      <c r="F32" s="10"/>
      <c r="G32" s="1">
        <f t="shared" si="0">D32-C32-(F32-E32)</f>
        <v>-29</v>
      </c>
      <c r="H32" s="9">
        <f t="shared" si="1">B32*G32</f>
        <v>-783111.36</v>
      </c>
    </row>
    <row r="33" spans="1:8">
      <c r="A33" s="16" t="s">
        <v>52</v>
      </c>
      <c r="B33" s="9">
        <v>156.65</v>
      </c>
      <c r="C33" s="10">
        <v>45372</v>
      </c>
      <c r="D33" s="10">
        <v>45343</v>
      </c>
      <c r="E33" s="10"/>
      <c r="F33" s="10"/>
      <c r="G33" s="1">
        <f t="shared" si="0">D33-C33-(F33-E33)</f>
        <v>-29</v>
      </c>
      <c r="H33" s="9">
        <f t="shared" si="1">B33*G33</f>
        <v>-4542.85</v>
      </c>
    </row>
    <row r="34" spans="1:8">
      <c r="A34" s="16" t="s">
        <v>53</v>
      </c>
      <c r="B34" s="9">
        <v>2403.5</v>
      </c>
      <c r="C34" s="10">
        <v>45372</v>
      </c>
      <c r="D34" s="10">
        <v>45343</v>
      </c>
      <c r="E34" s="10"/>
      <c r="F34" s="10"/>
      <c r="G34" s="1">
        <f t="shared" si="0">D34-C34-(F34-E34)</f>
        <v>-29</v>
      </c>
      <c r="H34" s="9">
        <f t="shared" si="1">B34*G34</f>
        <v>-69701.5</v>
      </c>
    </row>
    <row r="35" spans="1:8">
      <c r="A35" s="16" t="s">
        <v>54</v>
      </c>
      <c r="B35" s="9">
        <v>85</v>
      </c>
      <c r="C35" s="10">
        <v>45372</v>
      </c>
      <c r="D35" s="10">
        <v>45343</v>
      </c>
      <c r="E35" s="10"/>
      <c r="F35" s="10"/>
      <c r="G35" s="1">
        <f t="shared" si="0">D35-C35-(F35-E35)</f>
        <v>-29</v>
      </c>
      <c r="H35" s="9">
        <f t="shared" si="1">B35*G35</f>
        <v>-2465</v>
      </c>
    </row>
    <row r="36" spans="1:8">
      <c r="A36" s="16" t="s">
        <v>55</v>
      </c>
      <c r="B36" s="9">
        <v>552</v>
      </c>
      <c r="C36" s="10">
        <v>45372</v>
      </c>
      <c r="D36" s="10">
        <v>45343</v>
      </c>
      <c r="E36" s="10"/>
      <c r="F36" s="10"/>
      <c r="G36" s="1">
        <f t="shared" si="0">D36-C36-(F36-E36)</f>
        <v>-29</v>
      </c>
      <c r="H36" s="9">
        <f t="shared" si="1">B36*G36</f>
        <v>-16008</v>
      </c>
    </row>
    <row r="37" spans="1:8">
      <c r="A37" s="16" t="s">
        <v>56</v>
      </c>
      <c r="B37" s="9">
        <v>441.82</v>
      </c>
      <c r="C37" s="10">
        <v>45372</v>
      </c>
      <c r="D37" s="10">
        <v>45343</v>
      </c>
      <c r="E37" s="10"/>
      <c r="F37" s="10"/>
      <c r="G37" s="1">
        <f t="shared" si="0">D37-C37-(F37-E37)</f>
        <v>-29</v>
      </c>
      <c r="H37" s="9">
        <f t="shared" si="1">B37*G37</f>
        <v>-12812.78</v>
      </c>
    </row>
    <row r="38" spans="1:8">
      <c r="A38" s="16" t="s">
        <v>57</v>
      </c>
      <c r="B38" s="9">
        <v>368.18</v>
      </c>
      <c r="C38" s="10">
        <v>45372</v>
      </c>
      <c r="D38" s="10">
        <v>45343</v>
      </c>
      <c r="E38" s="10"/>
      <c r="F38" s="10"/>
      <c r="G38" s="1">
        <f t="shared" si="0">D38-C38-(F38-E38)</f>
        <v>-29</v>
      </c>
      <c r="H38" s="9">
        <f t="shared" si="1">B38*G38</f>
        <v>-10677.22</v>
      </c>
    </row>
    <row r="39" spans="1:8">
      <c r="A39" s="16" t="s">
        <v>58</v>
      </c>
      <c r="B39" s="9">
        <v>272.73</v>
      </c>
      <c r="C39" s="10">
        <v>45387</v>
      </c>
      <c r="D39" s="10">
        <v>45367</v>
      </c>
      <c r="E39" s="10"/>
      <c r="F39" s="10"/>
      <c r="G39" s="1">
        <f t="shared" si="0">D39-C39-(F39-E39)</f>
        <v>-20</v>
      </c>
      <c r="H39" s="9">
        <f t="shared" si="1">B39*G39</f>
        <v>-5454.6</v>
      </c>
    </row>
    <row r="40" spans="1:8">
      <c r="A40" s="16" t="s">
        <v>59</v>
      </c>
      <c r="B40" s="9">
        <v>163.59</v>
      </c>
      <c r="C40" s="10">
        <v>45387</v>
      </c>
      <c r="D40" s="10">
        <v>45367</v>
      </c>
      <c r="E40" s="10"/>
      <c r="F40" s="10"/>
      <c r="G40" s="1">
        <f t="shared" si="0">D40-C40-(F40-E40)</f>
        <v>-20</v>
      </c>
      <c r="H40" s="9">
        <f t="shared" si="1">B40*G40</f>
        <v>-3271.8</v>
      </c>
    </row>
    <row r="41" spans="1:8">
      <c r="A41" s="16" t="s">
        <v>60</v>
      </c>
      <c r="B41" s="9">
        <v>1485</v>
      </c>
      <c r="C41" s="10">
        <v>45387</v>
      </c>
      <c r="D41" s="10">
        <v>45367</v>
      </c>
      <c r="E41" s="10"/>
      <c r="F41" s="10"/>
      <c r="G41" s="1">
        <f t="shared" si="0">D41-C41-(F41-E41)</f>
        <v>-20</v>
      </c>
      <c r="H41" s="9">
        <f t="shared" si="1">B41*G41</f>
        <v>-29700</v>
      </c>
    </row>
    <row r="42" spans="1:8">
      <c r="A42" s="16" t="s">
        <v>61</v>
      </c>
      <c r="B42" s="9">
        <v>254.34</v>
      </c>
      <c r="C42" s="10">
        <v>45387</v>
      </c>
      <c r="D42" s="10">
        <v>45367</v>
      </c>
      <c r="E42" s="10"/>
      <c r="F42" s="10"/>
      <c r="G42" s="1">
        <f t="shared" si="0">D42-C42-(F42-E42)</f>
        <v>-20</v>
      </c>
      <c r="H42" s="9">
        <f t="shared" si="1">B42*G42</f>
        <v>-5086.8</v>
      </c>
    </row>
    <row r="43" spans="1:8">
      <c r="A43" s="16" t="s">
        <v>62</v>
      </c>
      <c r="B43" s="9">
        <v>782</v>
      </c>
      <c r="C43" s="10">
        <v>45387</v>
      </c>
      <c r="D43" s="10">
        <v>45367</v>
      </c>
      <c r="E43" s="10"/>
      <c r="F43" s="10"/>
      <c r="G43" s="1">
        <f t="shared" si="0">D43-C43-(F43-E43)</f>
        <v>-20</v>
      </c>
      <c r="H43" s="9">
        <f t="shared" si="1">B43*G43</f>
        <v>-15640</v>
      </c>
    </row>
    <row r="44" spans="1:8">
      <c r="A44" s="16" t="s">
        <v>63</v>
      </c>
      <c r="B44" s="9">
        <v>170.62</v>
      </c>
      <c r="C44" s="10">
        <v>45387</v>
      </c>
      <c r="D44" s="10">
        <v>45367</v>
      </c>
      <c r="E44" s="10"/>
      <c r="F44" s="10"/>
      <c r="G44" s="1">
        <f t="shared" si="0">D44-C44-(F44-E44)</f>
        <v>-20</v>
      </c>
      <c r="H44" s="9">
        <f t="shared" si="1">B44*G44</f>
        <v>-3412.4</v>
      </c>
    </row>
    <row r="45" spans="1:8">
      <c r="A45" s="16" t="s">
        <v>64</v>
      </c>
      <c r="B45" s="9">
        <v>950</v>
      </c>
      <c r="C45" s="10">
        <v>45387</v>
      </c>
      <c r="D45" s="10">
        <v>45367</v>
      </c>
      <c r="E45" s="10"/>
      <c r="F45" s="10"/>
      <c r="G45" s="1">
        <f t="shared" si="0">D45-C45-(F45-E45)</f>
        <v>-20</v>
      </c>
      <c r="H45" s="9">
        <f t="shared" si="1">B45*G45</f>
        <v>-19000</v>
      </c>
    </row>
    <row r="46" spans="1:8">
      <c r="A46" s="16" t="s">
        <v>65</v>
      </c>
      <c r="B46" s="9">
        <v>144.4</v>
      </c>
      <c r="C46" s="10">
        <v>45387</v>
      </c>
      <c r="D46" s="10">
        <v>45367</v>
      </c>
      <c r="E46" s="10"/>
      <c r="F46" s="10"/>
      <c r="G46" s="1">
        <f t="shared" si="0">D46-C46-(F46-E46)</f>
        <v>-20</v>
      </c>
      <c r="H46" s="9">
        <f t="shared" si="1">B46*G46</f>
        <v>-2888</v>
      </c>
    </row>
    <row r="47" spans="1:8">
      <c r="A47" s="16" t="s">
        <v>66</v>
      </c>
      <c r="B47" s="9">
        <v>1083</v>
      </c>
      <c r="C47" s="10">
        <v>45387</v>
      </c>
      <c r="D47" s="10">
        <v>45367</v>
      </c>
      <c r="E47" s="10"/>
      <c r="F47" s="10"/>
      <c r="G47" s="1">
        <f t="shared" si="0">D47-C47-(F47-E47)</f>
        <v>-20</v>
      </c>
      <c r="H47" s="9">
        <f t="shared" si="1">B47*G47</f>
        <v>-21660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316326.01000000007</v>
      </c>
      <c r="C1" s="49">
        <f>COUNTA(A4:A203)</f>
        <v>99</v>
      </c>
      <c r="G1" s="13">
        <f>IF(B1&lt;&gt;0,H1/B1,0)</f>
        <v>-19.146603689023234</v>
      </c>
      <c r="H1" s="12">
        <f>SUM(H4:H195)</f>
        <v>-6056568.75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67</v>
      </c>
      <c r="B4" s="9">
        <v>48.08</v>
      </c>
      <c r="C4" s="10">
        <v>45402</v>
      </c>
      <c r="D4" s="10">
        <v>45385</v>
      </c>
      <c r="E4" s="10"/>
      <c r="F4" s="10"/>
      <c r="G4" s="1">
        <f>D4-C4-(F4-E4)</f>
        <v>-17</v>
      </c>
      <c r="H4" s="9">
        <f>B4*G4</f>
        <v>-817.36</v>
      </c>
    </row>
    <row r="5" spans="1:8">
      <c r="A5" s="16" t="s">
        <v>68</v>
      </c>
      <c r="B5" s="9">
        <v>127.27</v>
      </c>
      <c r="C5" s="10">
        <v>45402</v>
      </c>
      <c r="D5" s="10">
        <v>45385</v>
      </c>
      <c r="E5" s="10"/>
      <c r="F5" s="10"/>
      <c r="G5" s="1">
        <f t="shared" si="0" ref="G5:G68">D5-C5-(F5-E5)</f>
        <v>-17</v>
      </c>
      <c r="H5" s="9">
        <f t="shared" si="1" ref="H5:H68">B5*G5</f>
        <v>-2163.59</v>
      </c>
    </row>
    <row r="6" spans="1:8">
      <c r="A6" s="16" t="s">
        <v>69</v>
      </c>
      <c r="B6" s="9">
        <v>29066.48</v>
      </c>
      <c r="C6" s="10">
        <v>45402</v>
      </c>
      <c r="D6" s="10">
        <v>45385</v>
      </c>
      <c r="E6" s="10"/>
      <c r="F6" s="10"/>
      <c r="G6" s="1">
        <f t="shared" si="0">D6-C6-(F6-E6)</f>
        <v>-17</v>
      </c>
      <c r="H6" s="9">
        <f t="shared" si="1">B6*G6</f>
        <v>-494130.16</v>
      </c>
    </row>
    <row r="7" spans="1:8">
      <c r="A7" s="16" t="s">
        <v>70</v>
      </c>
      <c r="B7" s="9">
        <v>30</v>
      </c>
      <c r="C7" s="10">
        <v>45402</v>
      </c>
      <c r="D7" s="10">
        <v>45385</v>
      </c>
      <c r="E7" s="10"/>
      <c r="F7" s="10"/>
      <c r="G7" s="1">
        <f t="shared" si="0">D7-C7-(F7-E7)</f>
        <v>-17</v>
      </c>
      <c r="H7" s="9">
        <f t="shared" si="1">B7*G7</f>
        <v>-510</v>
      </c>
    </row>
    <row r="8" spans="1:8">
      <c r="A8" s="16" t="s">
        <v>71</v>
      </c>
      <c r="B8" s="9">
        <v>172</v>
      </c>
      <c r="C8" s="10">
        <v>45402</v>
      </c>
      <c r="D8" s="10">
        <v>45385</v>
      </c>
      <c r="E8" s="10"/>
      <c r="F8" s="10"/>
      <c r="G8" s="1">
        <f t="shared" si="0">D8-C8-(F8-E8)</f>
        <v>-17</v>
      </c>
      <c r="H8" s="9">
        <f t="shared" si="1">B8*G8</f>
        <v>-2924</v>
      </c>
    </row>
    <row r="9" spans="1:8">
      <c r="A9" s="16" t="s">
        <v>72</v>
      </c>
      <c r="B9" s="9">
        <v>819</v>
      </c>
      <c r="C9" s="10">
        <v>45402</v>
      </c>
      <c r="D9" s="10">
        <v>45385</v>
      </c>
      <c r="E9" s="10"/>
      <c r="F9" s="10"/>
      <c r="G9" s="1">
        <f t="shared" si="0">D9-C9-(F9-E9)</f>
        <v>-17</v>
      </c>
      <c r="H9" s="9">
        <f t="shared" si="1">B9*G9</f>
        <v>-13923</v>
      </c>
    </row>
    <row r="10" spans="1:8">
      <c r="A10" s="16" t="s">
        <v>73</v>
      </c>
      <c r="B10" s="9">
        <v>2541.5</v>
      </c>
      <c r="C10" s="10">
        <v>45402</v>
      </c>
      <c r="D10" s="10">
        <v>45385</v>
      </c>
      <c r="E10" s="10"/>
      <c r="F10" s="10"/>
      <c r="G10" s="1">
        <f t="shared" si="0">D10-C10-(F10-E10)</f>
        <v>-17</v>
      </c>
      <c r="H10" s="9">
        <f t="shared" si="1">B10*G10</f>
        <v>-43205.5</v>
      </c>
    </row>
    <row r="11" spans="1:8">
      <c r="A11" s="16" t="s">
        <v>74</v>
      </c>
      <c r="B11" s="9">
        <v>1800</v>
      </c>
      <c r="C11" s="10">
        <v>45402</v>
      </c>
      <c r="D11" s="10">
        <v>45385</v>
      </c>
      <c r="E11" s="10"/>
      <c r="F11" s="10"/>
      <c r="G11" s="1">
        <f t="shared" si="0">D11-C11-(F11-E11)</f>
        <v>-17</v>
      </c>
      <c r="H11" s="9">
        <f t="shared" si="1">B11*G11</f>
        <v>-30600</v>
      </c>
    </row>
    <row r="12" spans="1:8">
      <c r="A12" s="16" t="s">
        <v>75</v>
      </c>
      <c r="B12" s="9">
        <v>733.4</v>
      </c>
      <c r="C12" s="10">
        <v>45402</v>
      </c>
      <c r="D12" s="10">
        <v>45385</v>
      </c>
      <c r="E12" s="10"/>
      <c r="F12" s="10"/>
      <c r="G12" s="1">
        <f t="shared" si="0">D12-C12-(F12-E12)</f>
        <v>-17</v>
      </c>
      <c r="H12" s="9">
        <f t="shared" si="1">B12*G12</f>
        <v>-12467.8</v>
      </c>
    </row>
    <row r="13" spans="1:8">
      <c r="A13" s="16" t="s">
        <v>76</v>
      </c>
      <c r="B13" s="9">
        <v>527.73</v>
      </c>
      <c r="C13" s="10">
        <v>45402</v>
      </c>
      <c r="D13" s="10">
        <v>45385</v>
      </c>
      <c r="E13" s="10"/>
      <c r="F13" s="10"/>
      <c r="G13" s="1">
        <f t="shared" si="0">D13-C13-(F13-E13)</f>
        <v>-17</v>
      </c>
      <c r="H13" s="9">
        <f t="shared" si="1">B13*G13</f>
        <v>-8971.41</v>
      </c>
    </row>
    <row r="14" spans="1:8">
      <c r="A14" s="16" t="s">
        <v>77</v>
      </c>
      <c r="B14" s="9">
        <v>981</v>
      </c>
      <c r="C14" s="10">
        <v>45402</v>
      </c>
      <c r="D14" s="10">
        <v>45385</v>
      </c>
      <c r="E14" s="10"/>
      <c r="F14" s="10"/>
      <c r="G14" s="1">
        <f t="shared" si="0">D14-C14-(F14-E14)</f>
        <v>-17</v>
      </c>
      <c r="H14" s="9">
        <f t="shared" si="1">B14*G14</f>
        <v>-16677</v>
      </c>
    </row>
    <row r="15" spans="1:8">
      <c r="A15" s="16" t="s">
        <v>78</v>
      </c>
      <c r="B15" s="9">
        <v>800</v>
      </c>
      <c r="C15" s="10">
        <v>45402</v>
      </c>
      <c r="D15" s="10">
        <v>45385</v>
      </c>
      <c r="E15" s="10"/>
      <c r="F15" s="10"/>
      <c r="G15" s="1">
        <f t="shared" si="0">D15-C15-(F15-E15)</f>
        <v>-17</v>
      </c>
      <c r="H15" s="9">
        <f t="shared" si="1">B15*G15</f>
        <v>-13600</v>
      </c>
    </row>
    <row r="16" spans="1:8">
      <c r="A16" s="16" t="s">
        <v>79</v>
      </c>
      <c r="B16" s="9">
        <v>205.49</v>
      </c>
      <c r="C16" s="10">
        <v>45402</v>
      </c>
      <c r="D16" s="10">
        <v>45385</v>
      </c>
      <c r="E16" s="10"/>
      <c r="F16" s="10"/>
      <c r="G16" s="1">
        <f t="shared" si="0">D16-C16-(F16-E16)</f>
        <v>-17</v>
      </c>
      <c r="H16" s="9">
        <f t="shared" si="1">B16*G16</f>
        <v>-3493.33</v>
      </c>
    </row>
    <row r="17" spans="1:8">
      <c r="A17" s="16" t="s">
        <v>80</v>
      </c>
      <c r="B17" s="9">
        <v>75.67</v>
      </c>
      <c r="C17" s="10">
        <v>45402</v>
      </c>
      <c r="D17" s="10">
        <v>45385</v>
      </c>
      <c r="E17" s="10"/>
      <c r="F17" s="10"/>
      <c r="G17" s="1">
        <f t="shared" si="0">D17-C17-(F17-E17)</f>
        <v>-17</v>
      </c>
      <c r="H17" s="9">
        <f t="shared" si="1">B17*G17</f>
        <v>-1286.39</v>
      </c>
    </row>
    <row r="18" spans="1:8">
      <c r="A18" s="16" t="s">
        <v>81</v>
      </c>
      <c r="B18" s="9">
        <v>541.65</v>
      </c>
      <c r="C18" s="10">
        <v>45402</v>
      </c>
      <c r="D18" s="10">
        <v>45385</v>
      </c>
      <c r="E18" s="10"/>
      <c r="F18" s="10"/>
      <c r="G18" s="1">
        <f t="shared" si="0">D18-C18-(F18-E18)</f>
        <v>-17</v>
      </c>
      <c r="H18" s="9">
        <f t="shared" si="1">B18*G18</f>
        <v>-9208.05</v>
      </c>
    </row>
    <row r="19" spans="1:8">
      <c r="A19" s="16" t="s">
        <v>82</v>
      </c>
      <c r="B19" s="9">
        <v>174.1</v>
      </c>
      <c r="C19" s="10">
        <v>45402</v>
      </c>
      <c r="D19" s="10">
        <v>45385</v>
      </c>
      <c r="E19" s="10"/>
      <c r="F19" s="10"/>
      <c r="G19" s="1">
        <f t="shared" si="0">D19-C19-(F19-E19)</f>
        <v>-17</v>
      </c>
      <c r="H19" s="9">
        <f t="shared" si="1">B19*G19</f>
        <v>-2959.7</v>
      </c>
    </row>
    <row r="20" spans="1:8">
      <c r="A20" s="16" t="s">
        <v>83</v>
      </c>
      <c r="B20" s="9">
        <v>48.3</v>
      </c>
      <c r="C20" s="10">
        <v>45402</v>
      </c>
      <c r="D20" s="10">
        <v>45385</v>
      </c>
      <c r="E20" s="10"/>
      <c r="F20" s="10"/>
      <c r="G20" s="1">
        <f t="shared" si="0">D20-C20-(F20-E20)</f>
        <v>-17</v>
      </c>
      <c r="H20" s="9">
        <f t="shared" si="1">B20*G20</f>
        <v>-821.1</v>
      </c>
    </row>
    <row r="21" spans="1:8">
      <c r="A21" s="16" t="s">
        <v>84</v>
      </c>
      <c r="B21" s="9">
        <v>800</v>
      </c>
      <c r="C21" s="10">
        <v>45402</v>
      </c>
      <c r="D21" s="10">
        <v>45385</v>
      </c>
      <c r="E21" s="10"/>
      <c r="F21" s="10"/>
      <c r="G21" s="1">
        <f t="shared" si="0">D21-C21-(F21-E21)</f>
        <v>-17</v>
      </c>
      <c r="H21" s="9">
        <f t="shared" si="1">B21*G21</f>
        <v>-13600</v>
      </c>
    </row>
    <row r="22" spans="1:8">
      <c r="A22" s="16" t="s">
        <v>85</v>
      </c>
      <c r="B22" s="9">
        <v>800</v>
      </c>
      <c r="C22" s="10">
        <v>45402</v>
      </c>
      <c r="D22" s="10">
        <v>45385</v>
      </c>
      <c r="E22" s="10"/>
      <c r="F22" s="10"/>
      <c r="G22" s="1">
        <f t="shared" si="0">D22-C22-(F22-E22)</f>
        <v>-17</v>
      </c>
      <c r="H22" s="9">
        <f t="shared" si="1">B22*G22</f>
        <v>-13600</v>
      </c>
    </row>
    <row r="23" spans="1:8">
      <c r="A23" s="16" t="s">
        <v>86</v>
      </c>
      <c r="B23" s="9">
        <v>1113.5</v>
      </c>
      <c r="C23" s="10">
        <v>45402</v>
      </c>
      <c r="D23" s="10">
        <v>45385</v>
      </c>
      <c r="E23" s="10"/>
      <c r="F23" s="10"/>
      <c r="G23" s="1">
        <f t="shared" si="0">D23-C23-(F23-E23)</f>
        <v>-17</v>
      </c>
      <c r="H23" s="9">
        <f t="shared" si="1">B23*G23</f>
        <v>-18929.5</v>
      </c>
    </row>
    <row r="24" spans="1:8">
      <c r="A24" s="16" t="s">
        <v>87</v>
      </c>
      <c r="B24" s="9">
        <v>700</v>
      </c>
      <c r="C24" s="10">
        <v>45402</v>
      </c>
      <c r="D24" s="10">
        <v>45385</v>
      </c>
      <c r="E24" s="10"/>
      <c r="F24" s="10"/>
      <c r="G24" s="1">
        <f t="shared" si="0">D24-C24-(F24-E24)</f>
        <v>-17</v>
      </c>
      <c r="H24" s="9">
        <f t="shared" si="1">B24*G24</f>
        <v>-11900</v>
      </c>
    </row>
    <row r="25" spans="1:8">
      <c r="A25" s="16" t="s">
        <v>88</v>
      </c>
      <c r="B25" s="9">
        <v>578.18</v>
      </c>
      <c r="C25" s="10">
        <v>45402</v>
      </c>
      <c r="D25" s="10">
        <v>45385</v>
      </c>
      <c r="E25" s="10"/>
      <c r="F25" s="10"/>
      <c r="G25" s="1">
        <f t="shared" si="0">D25-C25-(F25-E25)</f>
        <v>-17</v>
      </c>
      <c r="H25" s="9">
        <f t="shared" si="1">B25*G25</f>
        <v>-9829.06</v>
      </c>
    </row>
    <row r="26" spans="1:8">
      <c r="A26" s="16" t="s">
        <v>89</v>
      </c>
      <c r="B26" s="9">
        <v>205.15</v>
      </c>
      <c r="C26" s="10">
        <v>45402</v>
      </c>
      <c r="D26" s="10">
        <v>45385</v>
      </c>
      <c r="E26" s="10"/>
      <c r="F26" s="10"/>
      <c r="G26" s="1">
        <f t="shared" si="0">D26-C26-(F26-E26)</f>
        <v>-17</v>
      </c>
      <c r="H26" s="9">
        <f t="shared" si="1">B26*G26</f>
        <v>-3487.55</v>
      </c>
    </row>
    <row r="27" spans="1:8">
      <c r="A27" s="16" t="s">
        <v>90</v>
      </c>
      <c r="B27" s="9">
        <v>570</v>
      </c>
      <c r="C27" s="10">
        <v>45415</v>
      </c>
      <c r="D27" s="10">
        <v>45385</v>
      </c>
      <c r="E27" s="10"/>
      <c r="F27" s="10"/>
      <c r="G27" s="1">
        <f t="shared" si="0">D27-C27-(F27-E27)</f>
        <v>-30</v>
      </c>
      <c r="H27" s="9">
        <f t="shared" si="1">B27*G27</f>
        <v>-17100</v>
      </c>
    </row>
    <row r="28" spans="1:8">
      <c r="A28" s="16" t="s">
        <v>91</v>
      </c>
      <c r="B28" s="9">
        <v>1710</v>
      </c>
      <c r="C28" s="10">
        <v>45417</v>
      </c>
      <c r="D28" s="10">
        <v>45398</v>
      </c>
      <c r="E28" s="10"/>
      <c r="F28" s="10"/>
      <c r="G28" s="1">
        <f t="shared" si="0">D28-C28-(F28-E28)</f>
        <v>-19</v>
      </c>
      <c r="H28" s="9">
        <f t="shared" si="1">B28*G28</f>
        <v>-32490</v>
      </c>
    </row>
    <row r="29" spans="1:8">
      <c r="A29" s="16" t="s">
        <v>92</v>
      </c>
      <c r="B29" s="9">
        <v>344</v>
      </c>
      <c r="C29" s="10">
        <v>45417</v>
      </c>
      <c r="D29" s="10">
        <v>45398</v>
      </c>
      <c r="E29" s="10"/>
      <c r="F29" s="10"/>
      <c r="G29" s="1">
        <f t="shared" si="0">D29-C29-(F29-E29)</f>
        <v>-19</v>
      </c>
      <c r="H29" s="9">
        <f t="shared" si="1">B29*G29</f>
        <v>-6536</v>
      </c>
    </row>
    <row r="30" spans="1:8">
      <c r="A30" s="16" t="s">
        <v>93</v>
      </c>
      <c r="B30" s="9">
        <v>2072.73</v>
      </c>
      <c r="C30" s="10">
        <v>45423</v>
      </c>
      <c r="D30" s="10">
        <v>45398</v>
      </c>
      <c r="E30" s="10"/>
      <c r="F30" s="10"/>
      <c r="G30" s="1">
        <f t="shared" si="0">D30-C30-(F30-E30)</f>
        <v>-25</v>
      </c>
      <c r="H30" s="9">
        <f t="shared" si="1">B30*G30</f>
        <v>-51818.25</v>
      </c>
    </row>
    <row r="31" spans="1:8">
      <c r="A31" s="16" t="s">
        <v>94</v>
      </c>
      <c r="B31" s="9">
        <v>85</v>
      </c>
      <c r="C31" s="10">
        <v>45423</v>
      </c>
      <c r="D31" s="10">
        <v>45398</v>
      </c>
      <c r="E31" s="10"/>
      <c r="F31" s="10"/>
      <c r="G31" s="1">
        <f t="shared" si="0">D31-C31-(F31-E31)</f>
        <v>-25</v>
      </c>
      <c r="H31" s="9">
        <f t="shared" si="1">B31*G31</f>
        <v>-2125</v>
      </c>
    </row>
    <row r="32" spans="1:8">
      <c r="A32" s="16" t="s">
        <v>95</v>
      </c>
      <c r="B32" s="9">
        <v>2369</v>
      </c>
      <c r="C32" s="10">
        <v>45427</v>
      </c>
      <c r="D32" s="10">
        <v>45398</v>
      </c>
      <c r="E32" s="10"/>
      <c r="F32" s="10"/>
      <c r="G32" s="1">
        <f t="shared" si="0">D32-C32-(F32-E32)</f>
        <v>-29</v>
      </c>
      <c r="H32" s="9">
        <f t="shared" si="1">B32*G32</f>
        <v>-68701</v>
      </c>
    </row>
    <row r="33" spans="1:8">
      <c r="A33" s="16" t="s">
        <v>96</v>
      </c>
      <c r="B33" s="9">
        <v>54.75</v>
      </c>
      <c r="C33" s="10">
        <v>45427</v>
      </c>
      <c r="D33" s="10">
        <v>45398</v>
      </c>
      <c r="E33" s="10"/>
      <c r="F33" s="10"/>
      <c r="G33" s="1">
        <f t="shared" si="0">D33-C33-(F33-E33)</f>
        <v>-29</v>
      </c>
      <c r="H33" s="9">
        <f t="shared" si="1">B33*G33</f>
        <v>-1587.75</v>
      </c>
    </row>
    <row r="34" spans="1:8">
      <c r="A34" s="16" t="s">
        <v>97</v>
      </c>
      <c r="B34" s="9">
        <v>54.75</v>
      </c>
      <c r="C34" s="10">
        <v>45427</v>
      </c>
      <c r="D34" s="10">
        <v>45398</v>
      </c>
      <c r="E34" s="10"/>
      <c r="F34" s="10"/>
      <c r="G34" s="1">
        <f t="shared" si="0">D34-C34-(F34-E34)</f>
        <v>-29</v>
      </c>
      <c r="H34" s="9">
        <f t="shared" si="1">B34*G34</f>
        <v>-1587.75</v>
      </c>
    </row>
    <row r="35" spans="1:8">
      <c r="A35" s="16" t="s">
        <v>98</v>
      </c>
      <c r="B35" s="9">
        <v>810</v>
      </c>
      <c r="C35" s="10">
        <v>45427</v>
      </c>
      <c r="D35" s="10">
        <v>45398</v>
      </c>
      <c r="E35" s="10"/>
      <c r="F35" s="10"/>
      <c r="G35" s="1">
        <f t="shared" si="0">D35-C35-(F35-E35)</f>
        <v>-29</v>
      </c>
      <c r="H35" s="9">
        <f t="shared" si="1">B35*G35</f>
        <v>-23490</v>
      </c>
    </row>
    <row r="36" spans="1:8">
      <c r="A36" s="16" t="s">
        <v>99</v>
      </c>
      <c r="B36" s="9">
        <v>1320</v>
      </c>
      <c r="C36" s="10">
        <v>45431</v>
      </c>
      <c r="D36" s="10">
        <v>45401</v>
      </c>
      <c r="E36" s="10"/>
      <c r="F36" s="10"/>
      <c r="G36" s="1">
        <f t="shared" si="0">D36-C36-(F36-E36)</f>
        <v>-30</v>
      </c>
      <c r="H36" s="9">
        <f t="shared" si="1">B36*G36</f>
        <v>-39600</v>
      </c>
    </row>
    <row r="37" spans="1:8">
      <c r="A37" s="16" t="s">
        <v>100</v>
      </c>
      <c r="B37" s="9">
        <v>485</v>
      </c>
      <c r="C37" s="10">
        <v>45431</v>
      </c>
      <c r="D37" s="10">
        <v>45401</v>
      </c>
      <c r="E37" s="10"/>
      <c r="F37" s="10"/>
      <c r="G37" s="1">
        <f t="shared" si="0">D37-C37-(F37-E37)</f>
        <v>-30</v>
      </c>
      <c r="H37" s="9">
        <f t="shared" si="1">B37*G37</f>
        <v>-14550</v>
      </c>
    </row>
    <row r="38" spans="1:8">
      <c r="A38" s="16" t="s">
        <v>101</v>
      </c>
      <c r="B38" s="9">
        <v>147</v>
      </c>
      <c r="C38" s="10">
        <v>45431</v>
      </c>
      <c r="D38" s="10">
        <v>45401</v>
      </c>
      <c r="E38" s="10"/>
      <c r="F38" s="10"/>
      <c r="G38" s="1">
        <f t="shared" si="0">D38-C38-(F38-E38)</f>
        <v>-30</v>
      </c>
      <c r="H38" s="9">
        <f t="shared" si="1">B38*G38</f>
        <v>-4410</v>
      </c>
    </row>
    <row r="39" spans="1:8">
      <c r="A39" s="16" t="s">
        <v>102</v>
      </c>
      <c r="B39" s="9">
        <v>1058</v>
      </c>
      <c r="C39" s="10">
        <v>45431</v>
      </c>
      <c r="D39" s="10">
        <v>45401</v>
      </c>
      <c r="E39" s="10"/>
      <c r="F39" s="10"/>
      <c r="G39" s="1">
        <f t="shared" si="0">D39-C39-(F39-E39)</f>
        <v>-30</v>
      </c>
      <c r="H39" s="9">
        <f t="shared" si="1">B39*G39</f>
        <v>-31740</v>
      </c>
    </row>
    <row r="40" spans="1:8">
      <c r="A40" s="16" t="s">
        <v>103</v>
      </c>
      <c r="B40" s="9">
        <v>1689.32</v>
      </c>
      <c r="C40" s="10">
        <v>45431</v>
      </c>
      <c r="D40" s="10">
        <v>45401</v>
      </c>
      <c r="E40" s="10"/>
      <c r="F40" s="10"/>
      <c r="G40" s="1">
        <f t="shared" si="0">D40-C40-(F40-E40)</f>
        <v>-30</v>
      </c>
      <c r="H40" s="9">
        <f t="shared" si="1">B40*G40</f>
        <v>-50679.6</v>
      </c>
    </row>
    <row r="41" spans="1:8">
      <c r="A41" s="16" t="s">
        <v>104</v>
      </c>
      <c r="B41" s="9">
        <v>190.3</v>
      </c>
      <c r="C41" s="10">
        <v>45431</v>
      </c>
      <c r="D41" s="10">
        <v>45401</v>
      </c>
      <c r="E41" s="10"/>
      <c r="F41" s="10"/>
      <c r="G41" s="1">
        <f t="shared" si="0">D41-C41-(F41-E41)</f>
        <v>-30</v>
      </c>
      <c r="H41" s="9">
        <f t="shared" si="1">B41*G41</f>
        <v>-5709</v>
      </c>
    </row>
    <row r="42" spans="1:8">
      <c r="A42" s="16" t="s">
        <v>105</v>
      </c>
      <c r="B42" s="9">
        <v>102.03</v>
      </c>
      <c r="C42" s="10">
        <v>45434</v>
      </c>
      <c r="D42" s="10">
        <v>45406</v>
      </c>
      <c r="E42" s="10"/>
      <c r="F42" s="10"/>
      <c r="G42" s="1">
        <f t="shared" si="0">D42-C42-(F42-E42)</f>
        <v>-28</v>
      </c>
      <c r="H42" s="9">
        <f t="shared" si="1">B42*G42</f>
        <v>-2856.84</v>
      </c>
    </row>
    <row r="43" spans="1:8">
      <c r="A43" s="16" t="s">
        <v>106</v>
      </c>
      <c r="B43" s="9">
        <v>27354.82</v>
      </c>
      <c r="C43" s="10">
        <v>45434</v>
      </c>
      <c r="D43" s="10">
        <v>45406</v>
      </c>
      <c r="E43" s="10"/>
      <c r="F43" s="10"/>
      <c r="G43" s="1">
        <f t="shared" si="0">D43-C43-(F43-E43)</f>
        <v>-28</v>
      </c>
      <c r="H43" s="9">
        <f t="shared" si="1">B43*G43</f>
        <v>-765934.96</v>
      </c>
    </row>
    <row r="44" spans="1:8">
      <c r="A44" s="16" t="s">
        <v>107</v>
      </c>
      <c r="B44" s="9">
        <v>1100</v>
      </c>
      <c r="C44" s="10">
        <v>45434</v>
      </c>
      <c r="D44" s="10">
        <v>45406</v>
      </c>
      <c r="E44" s="10"/>
      <c r="F44" s="10"/>
      <c r="G44" s="1">
        <f t="shared" si="0">D44-C44-(F44-E44)</f>
        <v>-28</v>
      </c>
      <c r="H44" s="9">
        <f t="shared" si="1">B44*G44</f>
        <v>-30800</v>
      </c>
    </row>
    <row r="45" spans="1:8">
      <c r="A45" s="16" t="s">
        <v>108</v>
      </c>
      <c r="B45" s="9">
        <v>300</v>
      </c>
      <c r="C45" s="10">
        <v>45434</v>
      </c>
      <c r="D45" s="10">
        <v>45406</v>
      </c>
      <c r="E45" s="10"/>
      <c r="F45" s="10"/>
      <c r="G45" s="1">
        <f t="shared" si="0">D45-C45-(F45-E45)</f>
        <v>-28</v>
      </c>
      <c r="H45" s="9">
        <f t="shared" si="1">B45*G45</f>
        <v>-8400</v>
      </c>
    </row>
    <row r="46" spans="1:8">
      <c r="A46" s="16" t="s">
        <v>109</v>
      </c>
      <c r="B46" s="9">
        <v>751.97</v>
      </c>
      <c r="C46" s="10">
        <v>45434</v>
      </c>
      <c r="D46" s="10">
        <v>45406</v>
      </c>
      <c r="E46" s="10"/>
      <c r="F46" s="10"/>
      <c r="G46" s="1">
        <f t="shared" si="0">D46-C46-(F46-E46)</f>
        <v>-28</v>
      </c>
      <c r="H46" s="9">
        <f t="shared" si="1">B46*G46</f>
        <v>-21055.16</v>
      </c>
    </row>
    <row r="47" spans="1:8">
      <c r="A47" s="16" t="s">
        <v>110</v>
      </c>
      <c r="B47" s="9">
        <v>12753.98</v>
      </c>
      <c r="C47" s="10">
        <v>45435</v>
      </c>
      <c r="D47" s="10">
        <v>45406</v>
      </c>
      <c r="E47" s="10"/>
      <c r="F47" s="10"/>
      <c r="G47" s="1">
        <f t="shared" si="0">D47-C47-(F47-E47)</f>
        <v>-29</v>
      </c>
      <c r="H47" s="9">
        <f t="shared" si="1">B47*G47</f>
        <v>-369865.42</v>
      </c>
    </row>
    <row r="48" spans="1:8">
      <c r="A48" s="16" t="s">
        <v>111</v>
      </c>
      <c r="B48" s="9">
        <v>1216.19</v>
      </c>
      <c r="C48" s="10">
        <v>45449</v>
      </c>
      <c r="D48" s="10">
        <v>45420</v>
      </c>
      <c r="E48" s="10"/>
      <c r="F48" s="10"/>
      <c r="G48" s="1">
        <f t="shared" si="0">D48-C48-(F48-E48)</f>
        <v>-29</v>
      </c>
      <c r="H48" s="9">
        <f t="shared" si="1">B48*G48</f>
        <v>-35269.51</v>
      </c>
    </row>
    <row r="49" spans="1:8">
      <c r="A49" s="16" t="s">
        <v>112</v>
      </c>
      <c r="B49" s="9">
        <v>545.57</v>
      </c>
      <c r="C49" s="10">
        <v>45449</v>
      </c>
      <c r="D49" s="10">
        <v>45420</v>
      </c>
      <c r="E49" s="10"/>
      <c r="F49" s="10"/>
      <c r="G49" s="1">
        <f t="shared" si="0">D49-C49-(F49-E49)</f>
        <v>-29</v>
      </c>
      <c r="H49" s="9">
        <f t="shared" si="1">B49*G49</f>
        <v>-15821.53</v>
      </c>
    </row>
    <row r="50" spans="1:8">
      <c r="A50" s="16" t="s">
        <v>113</v>
      </c>
      <c r="B50" s="9">
        <v>1190</v>
      </c>
      <c r="C50" s="10">
        <v>45449</v>
      </c>
      <c r="D50" s="10">
        <v>45420</v>
      </c>
      <c r="E50" s="10"/>
      <c r="F50" s="10"/>
      <c r="G50" s="1">
        <f t="shared" si="0">D50-C50-(F50-E50)</f>
        <v>-29</v>
      </c>
      <c r="H50" s="9">
        <f t="shared" si="1">B50*G50</f>
        <v>-34510</v>
      </c>
    </row>
    <row r="51" spans="1:8">
      <c r="A51" s="16" t="s">
        <v>114</v>
      </c>
      <c r="B51" s="9">
        <v>1815.45</v>
      </c>
      <c r="C51" s="10">
        <v>45449</v>
      </c>
      <c r="D51" s="10">
        <v>45420</v>
      </c>
      <c r="E51" s="10"/>
      <c r="F51" s="10"/>
      <c r="G51" s="1">
        <f t="shared" si="0">D51-C51-(F51-E51)</f>
        <v>-29</v>
      </c>
      <c r="H51" s="9">
        <f t="shared" si="1">B51*G51</f>
        <v>-52648.05</v>
      </c>
    </row>
    <row r="52" spans="1:8">
      <c r="A52" s="16" t="s">
        <v>115</v>
      </c>
      <c r="B52" s="9">
        <v>1485</v>
      </c>
      <c r="C52" s="10">
        <v>45449</v>
      </c>
      <c r="D52" s="10">
        <v>45420</v>
      </c>
      <c r="E52" s="10"/>
      <c r="F52" s="10"/>
      <c r="G52" s="1">
        <f t="shared" si="0">D52-C52-(F52-E52)</f>
        <v>-29</v>
      </c>
      <c r="H52" s="9">
        <f t="shared" si="1">B52*G52</f>
        <v>-43065</v>
      </c>
    </row>
    <row r="53" spans="1:8">
      <c r="A53" s="16" t="s">
        <v>116</v>
      </c>
      <c r="B53" s="9">
        <v>109.33</v>
      </c>
      <c r="C53" s="10">
        <v>45449</v>
      </c>
      <c r="D53" s="10">
        <v>45420</v>
      </c>
      <c r="E53" s="10"/>
      <c r="F53" s="10"/>
      <c r="G53" s="1">
        <f t="shared" si="0">D53-C53-(F53-E53)</f>
        <v>-29</v>
      </c>
      <c r="H53" s="9">
        <f t="shared" si="1">B53*G53</f>
        <v>-3170.57</v>
      </c>
    </row>
    <row r="54" spans="1:8">
      <c r="A54" s="16" t="s">
        <v>117</v>
      </c>
      <c r="B54" s="9">
        <v>782</v>
      </c>
      <c r="C54" s="10">
        <v>45449</v>
      </c>
      <c r="D54" s="10">
        <v>45420</v>
      </c>
      <c r="E54" s="10"/>
      <c r="F54" s="10"/>
      <c r="G54" s="1">
        <f t="shared" si="0">D54-C54-(F54-E54)</f>
        <v>-29</v>
      </c>
      <c r="H54" s="9">
        <f t="shared" si="1">B54*G54</f>
        <v>-22678</v>
      </c>
    </row>
    <row r="55" spans="1:8">
      <c r="A55" s="16" t="s">
        <v>118</v>
      </c>
      <c r="B55" s="9">
        <v>4000</v>
      </c>
      <c r="C55" s="10">
        <v>45449</v>
      </c>
      <c r="D55" s="10">
        <v>45420</v>
      </c>
      <c r="E55" s="10"/>
      <c r="F55" s="10"/>
      <c r="G55" s="1">
        <f t="shared" si="0">D55-C55-(F55-E55)</f>
        <v>-29</v>
      </c>
      <c r="H55" s="9">
        <f t="shared" si="1">B55*G55</f>
        <v>-116000</v>
      </c>
    </row>
    <row r="56" spans="1:8">
      <c r="A56" s="16" t="s">
        <v>119</v>
      </c>
      <c r="B56" s="9">
        <v>1160</v>
      </c>
      <c r="C56" s="10">
        <v>45453</v>
      </c>
      <c r="D56" s="10">
        <v>45423</v>
      </c>
      <c r="E56" s="10"/>
      <c r="F56" s="10"/>
      <c r="G56" s="1">
        <f t="shared" si="0">D56-C56-(F56-E56)</f>
        <v>-30</v>
      </c>
      <c r="H56" s="9">
        <f t="shared" si="1">B56*G56</f>
        <v>-34800</v>
      </c>
    </row>
    <row r="57" spans="1:8">
      <c r="A57" s="16" t="s">
        <v>120</v>
      </c>
      <c r="B57" s="9">
        <v>594</v>
      </c>
      <c r="C57" s="10">
        <v>45453</v>
      </c>
      <c r="D57" s="10">
        <v>45423</v>
      </c>
      <c r="E57" s="10"/>
      <c r="F57" s="10"/>
      <c r="G57" s="1">
        <f t="shared" si="0">D57-C57-(F57-E57)</f>
        <v>-30</v>
      </c>
      <c r="H57" s="9">
        <f t="shared" si="1">B57*G57</f>
        <v>-17820</v>
      </c>
    </row>
    <row r="58" spans="1:8">
      <c r="A58" s="16" t="s">
        <v>121</v>
      </c>
      <c r="B58" s="9">
        <v>100</v>
      </c>
      <c r="C58" s="10">
        <v>45453</v>
      </c>
      <c r="D58" s="10">
        <v>45423</v>
      </c>
      <c r="E58" s="10"/>
      <c r="F58" s="10"/>
      <c r="G58" s="1">
        <f t="shared" si="0">D58-C58-(F58-E58)</f>
        <v>-30</v>
      </c>
      <c r="H58" s="9">
        <f t="shared" si="1">B58*G58</f>
        <v>-3000</v>
      </c>
    </row>
    <row r="59" spans="1:8">
      <c r="A59" s="16" t="s">
        <v>122</v>
      </c>
      <c r="B59" s="9">
        <v>99</v>
      </c>
      <c r="C59" s="10">
        <v>45453</v>
      </c>
      <c r="D59" s="10">
        <v>45423</v>
      </c>
      <c r="E59" s="10"/>
      <c r="F59" s="10"/>
      <c r="G59" s="1">
        <f t="shared" si="0">D59-C59-(F59-E59)</f>
        <v>-30</v>
      </c>
      <c r="H59" s="9">
        <f t="shared" si="1">B59*G59</f>
        <v>-2970</v>
      </c>
    </row>
    <row r="60" spans="1:8">
      <c r="A60" s="16" t="s">
        <v>123</v>
      </c>
      <c r="B60" s="9">
        <v>22.57</v>
      </c>
      <c r="C60" s="10">
        <v>45455</v>
      </c>
      <c r="D60" s="10">
        <v>45442</v>
      </c>
      <c r="E60" s="10"/>
      <c r="F60" s="10"/>
      <c r="G60" s="1">
        <f t="shared" si="0">D60-C60-(F60-E60)</f>
        <v>-13</v>
      </c>
      <c r="H60" s="9">
        <f t="shared" si="1">B60*G60</f>
        <v>-293.41</v>
      </c>
    </row>
    <row r="61" spans="1:8">
      <c r="A61" s="16" t="s">
        <v>124</v>
      </c>
      <c r="B61" s="9">
        <v>9938</v>
      </c>
      <c r="C61" s="10">
        <v>45449</v>
      </c>
      <c r="D61" s="10">
        <v>45442</v>
      </c>
      <c r="E61" s="10"/>
      <c r="F61" s="10"/>
      <c r="G61" s="1">
        <f t="shared" si="0">D61-C61-(F61-E61)</f>
        <v>-7</v>
      </c>
      <c r="H61" s="9">
        <f t="shared" si="1">B61*G61</f>
        <v>-69566</v>
      </c>
    </row>
    <row r="62" spans="1:8">
      <c r="A62" s="16" t="s">
        <v>125</v>
      </c>
      <c r="B62" s="9">
        <v>25369</v>
      </c>
      <c r="C62" s="10">
        <v>45455</v>
      </c>
      <c r="D62" s="10">
        <v>45442</v>
      </c>
      <c r="E62" s="10"/>
      <c r="F62" s="10"/>
      <c r="G62" s="1">
        <f t="shared" si="0">D62-C62-(F62-E62)</f>
        <v>-13</v>
      </c>
      <c r="H62" s="9">
        <f t="shared" si="1">B62*G62</f>
        <v>-329797</v>
      </c>
    </row>
    <row r="63" spans="1:8">
      <c r="A63" s="16" t="s">
        <v>126</v>
      </c>
      <c r="B63" s="9">
        <v>316.78</v>
      </c>
      <c r="C63" s="10">
        <v>45455</v>
      </c>
      <c r="D63" s="10">
        <v>45442</v>
      </c>
      <c r="E63" s="10"/>
      <c r="F63" s="10"/>
      <c r="G63" s="1">
        <f t="shared" si="0">D63-C63-(F63-E63)</f>
        <v>-13</v>
      </c>
      <c r="H63" s="9">
        <f t="shared" si="1">B63*G63</f>
        <v>-4118.14</v>
      </c>
    </row>
    <row r="64" spans="1:8">
      <c r="A64" s="16" t="s">
        <v>127</v>
      </c>
      <c r="B64" s="9">
        <v>408.84</v>
      </c>
      <c r="C64" s="10">
        <v>45455</v>
      </c>
      <c r="D64" s="10">
        <v>45442</v>
      </c>
      <c r="E64" s="10"/>
      <c r="F64" s="10"/>
      <c r="G64" s="1">
        <f t="shared" si="0">D64-C64-(F64-E64)</f>
        <v>-13</v>
      </c>
      <c r="H64" s="9">
        <f t="shared" si="1">B64*G64</f>
        <v>-5314.92</v>
      </c>
    </row>
    <row r="65" spans="1:8">
      <c r="A65" s="16" t="s">
        <v>128</v>
      </c>
      <c r="B65" s="9">
        <v>763.64</v>
      </c>
      <c r="C65" s="10">
        <v>45455</v>
      </c>
      <c r="D65" s="10">
        <v>45442</v>
      </c>
      <c r="E65" s="10"/>
      <c r="F65" s="10"/>
      <c r="G65" s="1">
        <f t="shared" si="0">D65-C65-(F65-E65)</f>
        <v>-13</v>
      </c>
      <c r="H65" s="9">
        <f t="shared" si="1">B65*G65</f>
        <v>-9927.32</v>
      </c>
    </row>
    <row r="66" spans="1:8">
      <c r="A66" s="16" t="s">
        <v>129</v>
      </c>
      <c r="B66" s="9">
        <v>472.93</v>
      </c>
      <c r="C66" s="10">
        <v>45471</v>
      </c>
      <c r="D66" s="10">
        <v>45442</v>
      </c>
      <c r="E66" s="10"/>
      <c r="F66" s="10"/>
      <c r="G66" s="1">
        <f t="shared" si="0">D66-C66-(F66-E66)</f>
        <v>-29</v>
      </c>
      <c r="H66" s="9">
        <f t="shared" si="1">B66*G66</f>
        <v>-13714.97</v>
      </c>
    </row>
    <row r="67" spans="1:8">
      <c r="A67" s="16" t="s">
        <v>130</v>
      </c>
      <c r="B67" s="9">
        <v>876</v>
      </c>
      <c r="C67" s="10">
        <v>45471</v>
      </c>
      <c r="D67" s="10">
        <v>45442</v>
      </c>
      <c r="E67" s="10"/>
      <c r="F67" s="10"/>
      <c r="G67" s="1">
        <f t="shared" si="0">D67-C67-(F67-E67)</f>
        <v>-29</v>
      </c>
      <c r="H67" s="9">
        <f t="shared" si="1">B67*G67</f>
        <v>-25404</v>
      </c>
    </row>
    <row r="68" spans="1:8">
      <c r="A68" s="16" t="s">
        <v>131</v>
      </c>
      <c r="B68" s="9">
        <v>644</v>
      </c>
      <c r="C68" s="10">
        <v>45471</v>
      </c>
      <c r="D68" s="10">
        <v>45442</v>
      </c>
      <c r="E68" s="10"/>
      <c r="F68" s="10"/>
      <c r="G68" s="1">
        <f t="shared" si="0">D68-C68-(F68-E68)</f>
        <v>-29</v>
      </c>
      <c r="H68" s="9">
        <f t="shared" si="1">B68*G68</f>
        <v>-18676</v>
      </c>
    </row>
    <row r="69" spans="1:8">
      <c r="A69" s="16" t="s">
        <v>132</v>
      </c>
      <c r="B69" s="9">
        <v>2454.1</v>
      </c>
      <c r="C69" s="10">
        <v>45471</v>
      </c>
      <c r="D69" s="10">
        <v>45442</v>
      </c>
      <c r="E69" s="10"/>
      <c r="F69" s="10"/>
      <c r="G69" s="1">
        <f t="shared" si="2" ref="G69:G132">D69-C69-(F69-E69)</f>
        <v>-29</v>
      </c>
      <c r="H69" s="9">
        <f t="shared" si="3" ref="H69:H132">B69*G69</f>
        <v>-71168.9</v>
      </c>
    </row>
    <row r="70" spans="1:8">
      <c r="A70" s="16" t="s">
        <v>133</v>
      </c>
      <c r="B70" s="9">
        <v>915</v>
      </c>
      <c r="C70" s="10">
        <v>45471</v>
      </c>
      <c r="D70" s="10">
        <v>45442</v>
      </c>
      <c r="E70" s="10"/>
      <c r="F70" s="10"/>
      <c r="G70" s="1">
        <f t="shared" si="2">D70-C70-(F70-E70)</f>
        <v>-29</v>
      </c>
      <c r="H70" s="9">
        <f t="shared" si="3">B70*G70</f>
        <v>-26535</v>
      </c>
    </row>
    <row r="71" spans="1:8">
      <c r="A71" s="16" t="s">
        <v>134</v>
      </c>
      <c r="B71" s="9">
        <v>400</v>
      </c>
      <c r="C71" s="10">
        <v>45471</v>
      </c>
      <c r="D71" s="10">
        <v>45442</v>
      </c>
      <c r="E71" s="10"/>
      <c r="F71" s="10"/>
      <c r="G71" s="1">
        <f t="shared" si="2">D71-C71-(F71-E71)</f>
        <v>-29</v>
      </c>
      <c r="H71" s="9">
        <f t="shared" si="3">B71*G71</f>
        <v>-11600</v>
      </c>
    </row>
    <row r="72" spans="1:8">
      <c r="A72" s="16" t="s">
        <v>135</v>
      </c>
      <c r="B72" s="9">
        <v>1640</v>
      </c>
      <c r="C72" s="10">
        <v>45471</v>
      </c>
      <c r="D72" s="10">
        <v>45442</v>
      </c>
      <c r="E72" s="10"/>
      <c r="F72" s="10"/>
      <c r="G72" s="1">
        <f t="shared" si="2">D72-C72-(F72-E72)</f>
        <v>-29</v>
      </c>
      <c r="H72" s="9">
        <f t="shared" si="3">B72*G72</f>
        <v>-47560</v>
      </c>
    </row>
    <row r="73" spans="1:8">
      <c r="A73" s="16" t="s">
        <v>136</v>
      </c>
      <c r="B73" s="9">
        <v>1973</v>
      </c>
      <c r="C73" s="10">
        <v>45471</v>
      </c>
      <c r="D73" s="10">
        <v>45447</v>
      </c>
      <c r="E73" s="10"/>
      <c r="F73" s="10"/>
      <c r="G73" s="1">
        <f t="shared" si="2">D73-C73-(F73-E73)</f>
        <v>-24</v>
      </c>
      <c r="H73" s="9">
        <f t="shared" si="3">B73*G73</f>
        <v>-47352</v>
      </c>
    </row>
    <row r="74" spans="1:8">
      <c r="A74" s="16" t="s">
        <v>137</v>
      </c>
      <c r="B74" s="9">
        <v>70.2</v>
      </c>
      <c r="C74" s="10">
        <v>45471</v>
      </c>
      <c r="D74" s="10">
        <v>45447</v>
      </c>
      <c r="E74" s="10"/>
      <c r="F74" s="10"/>
      <c r="G74" s="1">
        <f t="shared" si="2">D74-C74-(F74-E74)</f>
        <v>-24</v>
      </c>
      <c r="H74" s="9">
        <f t="shared" si="3">B74*G74</f>
        <v>-1684.8</v>
      </c>
    </row>
    <row r="75" spans="1:8">
      <c r="A75" s="16" t="s">
        <v>138</v>
      </c>
      <c r="B75" s="9">
        <v>150</v>
      </c>
      <c r="C75" s="10">
        <v>45471</v>
      </c>
      <c r="D75" s="10">
        <v>45447</v>
      </c>
      <c r="E75" s="10"/>
      <c r="F75" s="10"/>
      <c r="G75" s="1">
        <f t="shared" si="2">D75-C75-(F75-E75)</f>
        <v>-24</v>
      </c>
      <c r="H75" s="9">
        <f t="shared" si="3">B75*G75</f>
        <v>-3600</v>
      </c>
    </row>
    <row r="76" spans="1:8">
      <c r="A76" s="16" t="s">
        <v>139</v>
      </c>
      <c r="B76" s="9">
        <v>1700</v>
      </c>
      <c r="C76" s="10">
        <v>45471</v>
      </c>
      <c r="D76" s="10">
        <v>45447</v>
      </c>
      <c r="E76" s="10"/>
      <c r="F76" s="10"/>
      <c r="G76" s="1">
        <f t="shared" si="2">D76-C76-(F76-E76)</f>
        <v>-24</v>
      </c>
      <c r="H76" s="9">
        <f t="shared" si="3">B76*G76</f>
        <v>-40800</v>
      </c>
    </row>
    <row r="77" spans="1:8">
      <c r="A77" s="16" t="s">
        <v>140</v>
      </c>
      <c r="B77" s="9">
        <v>2319.82</v>
      </c>
      <c r="C77" s="10">
        <v>45471</v>
      </c>
      <c r="D77" s="10">
        <v>45447</v>
      </c>
      <c r="E77" s="10"/>
      <c r="F77" s="10"/>
      <c r="G77" s="1">
        <f t="shared" si="2">D77-C77-(F77-E77)</f>
        <v>-24</v>
      </c>
      <c r="H77" s="9">
        <f t="shared" si="3">B77*G77</f>
        <v>-55675.68</v>
      </c>
    </row>
    <row r="78" spans="1:8">
      <c r="A78" s="16" t="s">
        <v>141</v>
      </c>
      <c r="B78" s="9">
        <v>975</v>
      </c>
      <c r="C78" s="10">
        <v>45471</v>
      </c>
      <c r="D78" s="10">
        <v>45447</v>
      </c>
      <c r="E78" s="10"/>
      <c r="F78" s="10"/>
      <c r="G78" s="1">
        <f t="shared" si="2">D78-C78-(F78-E78)</f>
        <v>-24</v>
      </c>
      <c r="H78" s="9">
        <f t="shared" si="3">B78*G78</f>
        <v>-23400</v>
      </c>
    </row>
    <row r="79" spans="1:8">
      <c r="A79" s="16" t="s">
        <v>142</v>
      </c>
      <c r="B79" s="9">
        <v>2520</v>
      </c>
      <c r="C79" s="10">
        <v>45471</v>
      </c>
      <c r="D79" s="10">
        <v>45447</v>
      </c>
      <c r="E79" s="10"/>
      <c r="F79" s="10"/>
      <c r="G79" s="1">
        <f t="shared" si="2">D79-C79-(F79-E79)</f>
        <v>-24</v>
      </c>
      <c r="H79" s="9">
        <f t="shared" si="3">B79*G79</f>
        <v>-60480</v>
      </c>
    </row>
    <row r="80" spans="1:8">
      <c r="A80" s="16" t="s">
        <v>143</v>
      </c>
      <c r="B80" s="9">
        <v>3400</v>
      </c>
      <c r="C80" s="10">
        <v>45471</v>
      </c>
      <c r="D80" s="10">
        <v>45447</v>
      </c>
      <c r="E80" s="10"/>
      <c r="F80" s="10"/>
      <c r="G80" s="1">
        <f t="shared" si="2">D80-C80-(F80-E80)</f>
        <v>-24</v>
      </c>
      <c r="H80" s="9">
        <f t="shared" si="3">B80*G80</f>
        <v>-81600</v>
      </c>
    </row>
    <row r="81" spans="1:8">
      <c r="A81" s="16" t="s">
        <v>144</v>
      </c>
      <c r="B81" s="9">
        <v>245</v>
      </c>
      <c r="C81" s="10">
        <v>45471</v>
      </c>
      <c r="D81" s="10">
        <v>45447</v>
      </c>
      <c r="E81" s="10"/>
      <c r="F81" s="10"/>
      <c r="G81" s="1">
        <f t="shared" si="2">D81-C81-(F81-E81)</f>
        <v>-24</v>
      </c>
      <c r="H81" s="9">
        <f t="shared" si="3">B81*G81</f>
        <v>-5880</v>
      </c>
    </row>
    <row r="82" spans="1:8">
      <c r="A82" s="16" t="s">
        <v>145</v>
      </c>
      <c r="B82" s="9">
        <v>1083</v>
      </c>
      <c r="C82" s="10">
        <v>45471</v>
      </c>
      <c r="D82" s="10">
        <v>45447</v>
      </c>
      <c r="E82" s="10"/>
      <c r="F82" s="10"/>
      <c r="G82" s="1">
        <f t="shared" si="2">D82-C82-(F82-E82)</f>
        <v>-24</v>
      </c>
      <c r="H82" s="9">
        <f t="shared" si="3">B82*G82</f>
        <v>-25992</v>
      </c>
    </row>
    <row r="83" spans="1:8">
      <c r="A83" s="16" t="s">
        <v>146</v>
      </c>
      <c r="B83" s="9">
        <v>1672.13</v>
      </c>
      <c r="C83" s="10">
        <v>45471</v>
      </c>
      <c r="D83" s="10">
        <v>45447</v>
      </c>
      <c r="E83" s="10"/>
      <c r="F83" s="10"/>
      <c r="G83" s="1">
        <f t="shared" si="2">D83-C83-(F83-E83)</f>
        <v>-24</v>
      </c>
      <c r="H83" s="9">
        <f t="shared" si="3">B83*G83</f>
        <v>-40131.12</v>
      </c>
    </row>
    <row r="84" spans="1:8">
      <c r="A84" s="16" t="s">
        <v>147</v>
      </c>
      <c r="B84" s="9">
        <v>330</v>
      </c>
      <c r="C84" s="10">
        <v>45473</v>
      </c>
      <c r="D84" s="10">
        <v>45447</v>
      </c>
      <c r="E84" s="10"/>
      <c r="F84" s="10"/>
      <c r="G84" s="1">
        <f t="shared" si="2">D84-C84-(F84-E84)</f>
        <v>-26</v>
      </c>
      <c r="H84" s="9">
        <f t="shared" si="3">B84*G84</f>
        <v>-8580</v>
      </c>
    </row>
    <row r="85" spans="1:8">
      <c r="A85" s="16" t="s">
        <v>148</v>
      </c>
      <c r="B85" s="9">
        <v>565.73</v>
      </c>
      <c r="C85" s="10">
        <v>45472</v>
      </c>
      <c r="D85" s="10">
        <v>45447</v>
      </c>
      <c r="E85" s="10"/>
      <c r="F85" s="10"/>
      <c r="G85" s="1">
        <f t="shared" si="2">D85-C85-(F85-E85)</f>
        <v>-25</v>
      </c>
      <c r="H85" s="9">
        <f t="shared" si="3">B85*G85</f>
        <v>-14143.25</v>
      </c>
    </row>
    <row r="86" spans="1:8">
      <c r="A86" s="16" t="s">
        <v>149</v>
      </c>
      <c r="B86" s="9">
        <v>480</v>
      </c>
      <c r="C86" s="10">
        <v>45473</v>
      </c>
      <c r="D86" s="10">
        <v>45447</v>
      </c>
      <c r="E86" s="10"/>
      <c r="F86" s="10"/>
      <c r="G86" s="1">
        <f t="shared" si="2">D86-C86-(F86-E86)</f>
        <v>-26</v>
      </c>
      <c r="H86" s="9">
        <f t="shared" si="3">B86*G86</f>
        <v>-12480</v>
      </c>
    </row>
    <row r="87" spans="1:8">
      <c r="A87" s="16" t="s">
        <v>150</v>
      </c>
      <c r="B87" s="9">
        <v>2200</v>
      </c>
      <c r="C87" s="10">
        <v>45473</v>
      </c>
      <c r="D87" s="10">
        <v>45447</v>
      </c>
      <c r="E87" s="10"/>
      <c r="F87" s="10"/>
      <c r="G87" s="1">
        <f t="shared" si="2">D87-C87-(F87-E87)</f>
        <v>-26</v>
      </c>
      <c r="H87" s="9">
        <f t="shared" si="3">B87*G87</f>
        <v>-57200</v>
      </c>
    </row>
    <row r="88" spans="1:8">
      <c r="A88" s="16" t="s">
        <v>151</v>
      </c>
      <c r="B88" s="9">
        <v>93.45</v>
      </c>
      <c r="C88" s="10">
        <v>45477</v>
      </c>
      <c r="D88" s="10">
        <v>45447</v>
      </c>
      <c r="E88" s="10"/>
      <c r="F88" s="10"/>
      <c r="G88" s="1">
        <f t="shared" si="2">D88-C88-(F88-E88)</f>
        <v>-30</v>
      </c>
      <c r="H88" s="9">
        <f t="shared" si="3">B88*G88</f>
        <v>-2803.5</v>
      </c>
    </row>
    <row r="89" spans="1:8">
      <c r="A89" s="16" t="s">
        <v>152</v>
      </c>
      <c r="B89" s="9">
        <v>41184.26</v>
      </c>
      <c r="C89" s="10">
        <v>45449</v>
      </c>
      <c r="D89" s="10">
        <v>45457</v>
      </c>
      <c r="E89" s="10"/>
      <c r="F89" s="10"/>
      <c r="G89" s="1">
        <f t="shared" si="2">D89-C89-(F89-E89)</f>
        <v>8</v>
      </c>
      <c r="H89" s="9">
        <f t="shared" si="3">B89*G89</f>
        <v>329474.08</v>
      </c>
    </row>
    <row r="90" spans="1:8">
      <c r="A90" s="16" t="s">
        <v>153</v>
      </c>
      <c r="B90" s="9">
        <v>5093.21</v>
      </c>
      <c r="C90" s="10">
        <v>45471</v>
      </c>
      <c r="D90" s="10">
        <v>45457</v>
      </c>
      <c r="E90" s="10"/>
      <c r="F90" s="10"/>
      <c r="G90" s="1">
        <f t="shared" si="2">D90-C90-(F90-E90)</f>
        <v>-14</v>
      </c>
      <c r="H90" s="9">
        <f t="shared" si="3">B90*G90</f>
        <v>-71304.94</v>
      </c>
    </row>
    <row r="91" spans="1:8">
      <c r="A91" s="16" t="s">
        <v>154</v>
      </c>
      <c r="B91" s="9">
        <v>12351.5</v>
      </c>
      <c r="C91" s="10">
        <v>45471</v>
      </c>
      <c r="D91" s="10">
        <v>45461</v>
      </c>
      <c r="E91" s="10"/>
      <c r="F91" s="10"/>
      <c r="G91" s="1">
        <f t="shared" si="2">D91-C91-(F91-E91)</f>
        <v>-10</v>
      </c>
      <c r="H91" s="9">
        <f t="shared" si="3">B91*G91</f>
        <v>-123515</v>
      </c>
    </row>
    <row r="92" spans="1:8">
      <c r="A92" s="16" t="s">
        <v>155</v>
      </c>
      <c r="B92" s="9">
        <v>1138</v>
      </c>
      <c r="C92" s="10">
        <v>45490</v>
      </c>
      <c r="D92" s="10">
        <v>45461</v>
      </c>
      <c r="E92" s="10"/>
      <c r="F92" s="10"/>
      <c r="G92" s="1">
        <f t="shared" si="2">D92-C92-(F92-E92)</f>
        <v>-29</v>
      </c>
      <c r="H92" s="9">
        <f t="shared" si="3">B92*G92</f>
        <v>-33002</v>
      </c>
    </row>
    <row r="93" spans="1:8">
      <c r="A93" s="16" t="s">
        <v>156</v>
      </c>
      <c r="B93" s="9">
        <v>2730.1</v>
      </c>
      <c r="C93" s="10">
        <v>45490</v>
      </c>
      <c r="D93" s="10">
        <v>45461</v>
      </c>
      <c r="E93" s="10"/>
      <c r="F93" s="10"/>
      <c r="G93" s="1">
        <f t="shared" si="2">D93-C93-(F93-E93)</f>
        <v>-29</v>
      </c>
      <c r="H93" s="9">
        <f t="shared" si="3">B93*G93</f>
        <v>-79172.9</v>
      </c>
    </row>
    <row r="94" spans="1:8">
      <c r="A94" s="16" t="s">
        <v>157</v>
      </c>
      <c r="B94" s="9">
        <v>47.15</v>
      </c>
      <c r="C94" s="10">
        <v>45490</v>
      </c>
      <c r="D94" s="10">
        <v>45461</v>
      </c>
      <c r="E94" s="10"/>
      <c r="F94" s="10"/>
      <c r="G94" s="1">
        <f t="shared" si="2">D94-C94-(F94-E94)</f>
        <v>-29</v>
      </c>
      <c r="H94" s="9">
        <f t="shared" si="3">B94*G94</f>
        <v>-1367.35</v>
      </c>
    </row>
    <row r="95" spans="1:8">
      <c r="A95" s="16" t="s">
        <v>158</v>
      </c>
      <c r="B95" s="9">
        <v>1750</v>
      </c>
      <c r="C95" s="10">
        <v>45490</v>
      </c>
      <c r="D95" s="10">
        <v>45461</v>
      </c>
      <c r="E95" s="10"/>
      <c r="F95" s="10"/>
      <c r="G95" s="1">
        <f t="shared" si="2">D95-C95-(F95-E95)</f>
        <v>-29</v>
      </c>
      <c r="H95" s="9">
        <f t="shared" si="3">B95*G95</f>
        <v>-50750</v>
      </c>
    </row>
    <row r="96" spans="1:8">
      <c r="A96" s="16" t="s">
        <v>159</v>
      </c>
      <c r="B96" s="9">
        <v>500</v>
      </c>
      <c r="C96" s="10">
        <v>45490</v>
      </c>
      <c r="D96" s="10">
        <v>45461</v>
      </c>
      <c r="E96" s="10"/>
      <c r="F96" s="10"/>
      <c r="G96" s="1">
        <f t="shared" si="2">D96-C96-(F96-E96)</f>
        <v>-29</v>
      </c>
      <c r="H96" s="9">
        <f t="shared" si="3">B96*G96</f>
        <v>-14500</v>
      </c>
    </row>
    <row r="97" spans="1:8">
      <c r="A97" s="16" t="s">
        <v>160</v>
      </c>
      <c r="B97" s="9">
        <v>12892</v>
      </c>
      <c r="C97" s="10">
        <v>45490</v>
      </c>
      <c r="D97" s="10">
        <v>45461</v>
      </c>
      <c r="E97" s="10"/>
      <c r="F97" s="10"/>
      <c r="G97" s="1">
        <f t="shared" si="2">D97-C97-(F97-E97)</f>
        <v>-29</v>
      </c>
      <c r="H97" s="9">
        <f t="shared" si="3">B97*G97</f>
        <v>-373868</v>
      </c>
    </row>
    <row r="98" spans="1:8">
      <c r="A98" s="16" t="s">
        <v>161</v>
      </c>
      <c r="B98" s="9">
        <v>321.74</v>
      </c>
      <c r="C98" s="10">
        <v>45490</v>
      </c>
      <c r="D98" s="10">
        <v>45461</v>
      </c>
      <c r="E98" s="10"/>
      <c r="F98" s="10"/>
      <c r="G98" s="1">
        <f t="shared" si="2">D98-C98-(F98-E98)</f>
        <v>-29</v>
      </c>
      <c r="H98" s="9">
        <f t="shared" si="3">B98*G98</f>
        <v>-9330.46</v>
      </c>
    </row>
    <row r="99" spans="1:8">
      <c r="A99" s="16" t="s">
        <v>162</v>
      </c>
      <c r="B99" s="9">
        <v>6122.5</v>
      </c>
      <c r="C99" s="10">
        <v>45490</v>
      </c>
      <c r="D99" s="10">
        <v>45461</v>
      </c>
      <c r="E99" s="10"/>
      <c r="F99" s="10"/>
      <c r="G99" s="1">
        <f t="shared" si="2">D99-C99-(F99-E99)</f>
        <v>-29</v>
      </c>
      <c r="H99" s="9">
        <f t="shared" si="3">B99*G99</f>
        <v>-177552.5</v>
      </c>
    </row>
    <row r="100" spans="1:8">
      <c r="A100" s="16" t="s">
        <v>163</v>
      </c>
      <c r="B100" s="9">
        <v>1750</v>
      </c>
      <c r="C100" s="10">
        <v>45490</v>
      </c>
      <c r="D100" s="10">
        <v>45461</v>
      </c>
      <c r="E100" s="10"/>
      <c r="F100" s="10"/>
      <c r="G100" s="1">
        <f t="shared" si="2">D100-C100-(F100-E100)</f>
        <v>-29</v>
      </c>
      <c r="H100" s="9">
        <f t="shared" si="3">B100*G100</f>
        <v>-50750</v>
      </c>
    </row>
    <row r="101" spans="1:8">
      <c r="A101" s="16" t="s">
        <v>164</v>
      </c>
      <c r="B101" s="9">
        <v>24507.35</v>
      </c>
      <c r="C101" s="10">
        <v>45501</v>
      </c>
      <c r="D101" s="10">
        <v>45471</v>
      </c>
      <c r="E101" s="10"/>
      <c r="F101" s="10"/>
      <c r="G101" s="1">
        <f t="shared" si="2">D101-C101-(F101-E101)</f>
        <v>-30</v>
      </c>
      <c r="H101" s="9">
        <f t="shared" si="3">B101*G101</f>
        <v>-735220.5</v>
      </c>
    </row>
    <row r="102" spans="1:8">
      <c r="A102" s="16" t="s">
        <v>165</v>
      </c>
      <c r="B102" s="9">
        <v>30632.32</v>
      </c>
      <c r="C102" s="10">
        <v>45490</v>
      </c>
      <c r="D102" s="10">
        <v>45461</v>
      </c>
      <c r="E102" s="10"/>
      <c r="F102" s="10"/>
      <c r="G102" s="1">
        <f t="shared" si="2">D102-C102-(F102-E102)</f>
        <v>-29</v>
      </c>
      <c r="H102" s="9">
        <f t="shared" si="3">B102*G102</f>
        <v>-888337.28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25855.7</v>
      </c>
      <c r="C1" s="49">
        <f>COUNTA(A4:A203)</f>
        <v>24</v>
      </c>
      <c r="G1" s="13">
        <f>IF(B1&lt;&gt;0,H1/B1,0)</f>
        <v>-25.170670297071826</v>
      </c>
      <c r="H1" s="12">
        <f>SUM(H4:H195)</f>
        <v>-650805.29999999993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 t="s">
        <v>166</v>
      </c>
      <c r="B4" s="9">
        <v>230</v>
      </c>
      <c r="C4" s="10">
        <v>45505</v>
      </c>
      <c r="D4" s="10">
        <v>45477</v>
      </c>
      <c r="E4" s="10"/>
      <c r="F4" s="10"/>
      <c r="G4" s="1">
        <f>D4-C4-(F4-E4)</f>
        <v>-28</v>
      </c>
      <c r="H4" s="9">
        <f>B4*G4</f>
        <v>-6440</v>
      </c>
    </row>
    <row r="5" spans="1:8">
      <c r="A5" s="16" t="s">
        <v>167</v>
      </c>
      <c r="B5" s="9">
        <v>3300</v>
      </c>
      <c r="C5" s="10">
        <v>45505</v>
      </c>
      <c r="D5" s="10">
        <v>45477</v>
      </c>
      <c r="E5" s="10"/>
      <c r="F5" s="10"/>
      <c r="G5" s="1">
        <f t="shared" si="0" ref="G5:G68">D5-C5-(F5-E5)</f>
        <v>-28</v>
      </c>
      <c r="H5" s="9">
        <f t="shared" si="1" ref="H5:H68">B5*G5</f>
        <v>-92400</v>
      </c>
    </row>
    <row r="6" spans="1:8">
      <c r="A6" s="16" t="s">
        <v>168</v>
      </c>
      <c r="B6" s="9">
        <v>390</v>
      </c>
      <c r="C6" s="10">
        <v>45505</v>
      </c>
      <c r="D6" s="10">
        <v>45477</v>
      </c>
      <c r="E6" s="10"/>
      <c r="F6" s="10"/>
      <c r="G6" s="1">
        <f t="shared" si="0">D6-C6-(F6-E6)</f>
        <v>-28</v>
      </c>
      <c r="H6" s="9">
        <f t="shared" si="1">B6*G6</f>
        <v>-10920</v>
      </c>
    </row>
    <row r="7" spans="1:8">
      <c r="A7" s="16" t="s">
        <v>169</v>
      </c>
      <c r="B7" s="9">
        <v>920</v>
      </c>
      <c r="C7" s="10">
        <v>45505</v>
      </c>
      <c r="D7" s="10">
        <v>45477</v>
      </c>
      <c r="E7" s="10"/>
      <c r="F7" s="10"/>
      <c r="G7" s="1">
        <f t="shared" si="0">D7-C7-(F7-E7)</f>
        <v>-28</v>
      </c>
      <c r="H7" s="9">
        <f t="shared" si="1">B7*G7</f>
        <v>-25760</v>
      </c>
    </row>
    <row r="8" spans="1:8">
      <c r="A8" s="16" t="s">
        <v>170</v>
      </c>
      <c r="B8" s="9">
        <v>348</v>
      </c>
      <c r="C8" s="10">
        <v>45505</v>
      </c>
      <c r="D8" s="10">
        <v>45477</v>
      </c>
      <c r="E8" s="10"/>
      <c r="F8" s="10"/>
      <c r="G8" s="1">
        <f t="shared" si="0">D8-C8-(F8-E8)</f>
        <v>-28</v>
      </c>
      <c r="H8" s="9">
        <f t="shared" si="1">B8*G8</f>
        <v>-9744</v>
      </c>
    </row>
    <row r="9" spans="1:8">
      <c r="A9" s="16" t="s">
        <v>171</v>
      </c>
      <c r="B9" s="9">
        <v>220</v>
      </c>
      <c r="C9" s="10">
        <v>45505</v>
      </c>
      <c r="D9" s="10">
        <v>45477</v>
      </c>
      <c r="E9" s="10"/>
      <c r="F9" s="10"/>
      <c r="G9" s="1">
        <f t="shared" si="0">D9-C9-(F9-E9)</f>
        <v>-28</v>
      </c>
      <c r="H9" s="9">
        <f t="shared" si="1">B9*G9</f>
        <v>-6160</v>
      </c>
    </row>
    <row r="10" spans="1:8">
      <c r="A10" s="16" t="s">
        <v>172</v>
      </c>
      <c r="B10" s="9">
        <v>109.14</v>
      </c>
      <c r="C10" s="10">
        <v>45505</v>
      </c>
      <c r="D10" s="10">
        <v>45477</v>
      </c>
      <c r="E10" s="10"/>
      <c r="F10" s="10"/>
      <c r="G10" s="1">
        <f t="shared" si="0">D10-C10-(F10-E10)</f>
        <v>-28</v>
      </c>
      <c r="H10" s="9">
        <f t="shared" si="1">B10*G10</f>
        <v>-3055.92</v>
      </c>
    </row>
    <row r="11" spans="1:8">
      <c r="A11" s="16" t="s">
        <v>173</v>
      </c>
      <c r="B11" s="9">
        <v>3150</v>
      </c>
      <c r="C11" s="10">
        <v>45505</v>
      </c>
      <c r="D11" s="10">
        <v>45477</v>
      </c>
      <c r="E11" s="10"/>
      <c r="F11" s="10"/>
      <c r="G11" s="1">
        <f t="shared" si="0">D11-C11-(F11-E11)</f>
        <v>-28</v>
      </c>
      <c r="H11" s="9">
        <f t="shared" si="1">B11*G11</f>
        <v>-88200</v>
      </c>
    </row>
    <row r="12" spans="1:8">
      <c r="A12" s="16" t="s">
        <v>174</v>
      </c>
      <c r="B12" s="9">
        <v>7398.41</v>
      </c>
      <c r="C12" s="10">
        <v>45507</v>
      </c>
      <c r="D12" s="10">
        <v>45484</v>
      </c>
      <c r="E12" s="10"/>
      <c r="F12" s="10"/>
      <c r="G12" s="1">
        <f t="shared" si="0">D12-C12-(F12-E12)</f>
        <v>-23</v>
      </c>
      <c r="H12" s="9">
        <f t="shared" si="1">B12*G12</f>
        <v>-170163.43</v>
      </c>
    </row>
    <row r="13" spans="1:8">
      <c r="A13" s="16" t="s">
        <v>175</v>
      </c>
      <c r="B13" s="9">
        <v>9.06</v>
      </c>
      <c r="C13" s="10">
        <v>45511</v>
      </c>
      <c r="D13" s="10">
        <v>45484</v>
      </c>
      <c r="E13" s="10"/>
      <c r="F13" s="10"/>
      <c r="G13" s="1">
        <f t="shared" si="0">D13-C13-(F13-E13)</f>
        <v>-27</v>
      </c>
      <c r="H13" s="9">
        <f t="shared" si="1">B13*G13</f>
        <v>-244.62</v>
      </c>
    </row>
    <row r="14" spans="1:8">
      <c r="A14" s="16" t="s">
        <v>176</v>
      </c>
      <c r="B14" s="9">
        <v>28</v>
      </c>
      <c r="C14" s="10">
        <v>45511</v>
      </c>
      <c r="D14" s="10">
        <v>45484</v>
      </c>
      <c r="E14" s="10"/>
      <c r="F14" s="10"/>
      <c r="G14" s="1">
        <f t="shared" si="0">D14-C14-(F14-E14)</f>
        <v>-27</v>
      </c>
      <c r="H14" s="9">
        <f t="shared" si="1">B14*G14</f>
        <v>-756</v>
      </c>
    </row>
    <row r="15" spans="1:8">
      <c r="A15" s="16" t="s">
        <v>177</v>
      </c>
      <c r="B15" s="9">
        <v>648.6</v>
      </c>
      <c r="C15" s="10">
        <v>45511</v>
      </c>
      <c r="D15" s="10">
        <v>45484</v>
      </c>
      <c r="E15" s="10"/>
      <c r="F15" s="10"/>
      <c r="G15" s="1">
        <f t="shared" si="0">D15-C15-(F15-E15)</f>
        <v>-27</v>
      </c>
      <c r="H15" s="9">
        <f t="shared" si="1">B15*G15</f>
        <v>-17512.2</v>
      </c>
    </row>
    <row r="16" spans="1:8">
      <c r="A16" s="16" t="s">
        <v>178</v>
      </c>
      <c r="B16" s="9">
        <v>1766.87</v>
      </c>
      <c r="C16" s="10">
        <v>45511</v>
      </c>
      <c r="D16" s="10">
        <v>45484</v>
      </c>
      <c r="E16" s="10"/>
      <c r="F16" s="10"/>
      <c r="G16" s="1">
        <f t="shared" si="0">D16-C16-(F16-E16)</f>
        <v>-27</v>
      </c>
      <c r="H16" s="9">
        <f t="shared" si="1">B16*G16</f>
        <v>-47705.49</v>
      </c>
    </row>
    <row r="17" spans="1:8">
      <c r="A17" s="16" t="s">
        <v>179</v>
      </c>
      <c r="B17" s="9">
        <v>79.7</v>
      </c>
      <c r="C17" s="10">
        <v>45511</v>
      </c>
      <c r="D17" s="10">
        <v>45484</v>
      </c>
      <c r="E17" s="10"/>
      <c r="F17" s="10"/>
      <c r="G17" s="1">
        <f t="shared" si="0">D17-C17-(F17-E17)</f>
        <v>-27</v>
      </c>
      <c r="H17" s="9">
        <f t="shared" si="1">B17*G17</f>
        <v>-2151.9</v>
      </c>
    </row>
    <row r="18" spans="1:8">
      <c r="A18" s="16" t="s">
        <v>180</v>
      </c>
      <c r="B18" s="9">
        <v>750.81</v>
      </c>
      <c r="C18" s="10">
        <v>45511</v>
      </c>
      <c r="D18" s="10">
        <v>45484</v>
      </c>
      <c r="E18" s="10"/>
      <c r="F18" s="10"/>
      <c r="G18" s="1">
        <f t="shared" si="0">D18-C18-(F18-E18)</f>
        <v>-27</v>
      </c>
      <c r="H18" s="9">
        <f t="shared" si="1">B18*G18</f>
        <v>-20271.87</v>
      </c>
    </row>
    <row r="19" spans="1:8">
      <c r="A19" s="16" t="s">
        <v>181</v>
      </c>
      <c r="B19" s="9">
        <v>2002.26</v>
      </c>
      <c r="C19" s="10">
        <v>45511</v>
      </c>
      <c r="D19" s="10">
        <v>45484</v>
      </c>
      <c r="E19" s="10"/>
      <c r="F19" s="10"/>
      <c r="G19" s="1">
        <f t="shared" si="0">D19-C19-(F19-E19)</f>
        <v>-27</v>
      </c>
      <c r="H19" s="9">
        <f t="shared" si="1">B19*G19</f>
        <v>-54061.02</v>
      </c>
    </row>
    <row r="20" spans="1:8">
      <c r="A20" s="16" t="s">
        <v>182</v>
      </c>
      <c r="B20" s="9">
        <v>54.75</v>
      </c>
      <c r="C20" s="10">
        <v>45511</v>
      </c>
      <c r="D20" s="10">
        <v>45484</v>
      </c>
      <c r="E20" s="10"/>
      <c r="F20" s="10"/>
      <c r="G20" s="1">
        <f t="shared" si="0">D20-C20-(F20-E20)</f>
        <v>-27</v>
      </c>
      <c r="H20" s="9">
        <f t="shared" si="1">B20*G20</f>
        <v>-1478.25</v>
      </c>
    </row>
    <row r="21" spans="1:8">
      <c r="A21" s="16" t="s">
        <v>183</v>
      </c>
      <c r="B21" s="9">
        <v>54.75</v>
      </c>
      <c r="C21" s="10">
        <v>45511</v>
      </c>
      <c r="D21" s="10">
        <v>45484</v>
      </c>
      <c r="E21" s="10"/>
      <c r="F21" s="10"/>
      <c r="G21" s="1">
        <f t="shared" si="0">D21-C21-(F21-E21)</f>
        <v>-27</v>
      </c>
      <c r="H21" s="9">
        <f t="shared" si="1">B21*G21</f>
        <v>-1478.25</v>
      </c>
    </row>
    <row r="22" spans="1:8">
      <c r="A22" s="16" t="s">
        <v>184</v>
      </c>
      <c r="B22" s="9">
        <v>16.45</v>
      </c>
      <c r="C22" s="10">
        <v>45544</v>
      </c>
      <c r="D22" s="10">
        <v>45523</v>
      </c>
      <c r="E22" s="10"/>
      <c r="F22" s="10"/>
      <c r="G22" s="1">
        <f t="shared" si="0">D22-C22-(F22-E22)</f>
        <v>-21</v>
      </c>
      <c r="H22" s="9">
        <f t="shared" si="1">B22*G22</f>
        <v>-345.45</v>
      </c>
    </row>
    <row r="23" spans="1:8">
      <c r="A23" s="16" t="s">
        <v>185</v>
      </c>
      <c r="B23" s="9">
        <v>925</v>
      </c>
      <c r="C23" s="10">
        <v>45544</v>
      </c>
      <c r="D23" s="10">
        <v>45523</v>
      </c>
      <c r="E23" s="10"/>
      <c r="F23" s="10"/>
      <c r="G23" s="1">
        <f t="shared" si="0">D23-C23-(F23-E23)</f>
        <v>-21</v>
      </c>
      <c r="H23" s="9">
        <f t="shared" si="1">B23*G23</f>
        <v>-19425</v>
      </c>
    </row>
    <row r="24" spans="1:8">
      <c r="A24" s="16" t="s">
        <v>186</v>
      </c>
      <c r="B24" s="9">
        <v>1397</v>
      </c>
      <c r="C24" s="10">
        <v>45544</v>
      </c>
      <c r="D24" s="10">
        <v>45523</v>
      </c>
      <c r="E24" s="10"/>
      <c r="F24" s="10"/>
      <c r="G24" s="1">
        <f t="shared" si="0">D24-C24-(F24-E24)</f>
        <v>-21</v>
      </c>
      <c r="H24" s="9">
        <f t="shared" si="1">B24*G24</f>
        <v>-29337</v>
      </c>
    </row>
    <row r="25" spans="1:8">
      <c r="A25" s="16" t="s">
        <v>187</v>
      </c>
      <c r="B25" s="9">
        <v>1485</v>
      </c>
      <c r="C25" s="10">
        <v>45544</v>
      </c>
      <c r="D25" s="10">
        <v>45523</v>
      </c>
      <c r="E25" s="10"/>
      <c r="F25" s="10"/>
      <c r="G25" s="1">
        <f t="shared" si="0">D25-C25-(F25-E25)</f>
        <v>-21</v>
      </c>
      <c r="H25" s="9">
        <f t="shared" si="1">B25*G25</f>
        <v>-31185</v>
      </c>
    </row>
    <row r="26" spans="1:8">
      <c r="A26" s="16" t="s">
        <v>188</v>
      </c>
      <c r="B26" s="9">
        <v>111.9</v>
      </c>
      <c r="C26" s="10">
        <v>45544</v>
      </c>
      <c r="D26" s="10">
        <v>45523</v>
      </c>
      <c r="E26" s="10"/>
      <c r="F26" s="10"/>
      <c r="G26" s="1">
        <f t="shared" si="0">D26-C26-(F26-E26)</f>
        <v>-21</v>
      </c>
      <c r="H26" s="9">
        <f t="shared" si="1">B26*G26</f>
        <v>-2349.9</v>
      </c>
    </row>
    <row r="27" spans="1:8">
      <c r="A27" s="16" t="s">
        <v>189</v>
      </c>
      <c r="B27" s="9">
        <v>460</v>
      </c>
      <c r="C27" s="10">
        <v>45544</v>
      </c>
      <c r="D27" s="10">
        <v>45523</v>
      </c>
      <c r="E27" s="10"/>
      <c r="F27" s="10"/>
      <c r="G27" s="1">
        <f t="shared" si="0">D27-C27-(F27-E27)</f>
        <v>-21</v>
      </c>
      <c r="H27" s="9">
        <f t="shared" si="1">B27*G27</f>
        <v>-9660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03"/>
  <sheetViews>
    <sheetView view="normal" workbookViewId="0">
      <selection pane="topLeft" activeCell="A1" sqref="A1"/>
    </sheetView>
  </sheetViews>
  <sheetFormatPr defaultRowHeight="15" baseColWidth="0"/>
  <cols>
    <col min="1" max="1" width="26.99609375" customWidth="1"/>
    <col min="2" max="2" width="12.7109375" customWidth="1"/>
    <col min="3" max="3" width="16.13671875" bestFit="1" customWidth="1"/>
    <col min="4" max="6" width="15.421875" bestFit="1" customWidth="1"/>
    <col min="7" max="7" width="16.28125" customWidth="1"/>
    <col min="8" max="8" width="14.28125" customWidth="1"/>
  </cols>
  <sheetData>
    <row r="1" spans="2:8">
      <c r="B1" s="12">
        <f>SUM(B4:B195)</f>
        <v>0</v>
      </c>
      <c r="C1" s="49">
        <f>COUNTA(A4:A203)</f>
        <v>0</v>
      </c>
      <c r="G1" s="13">
        <f>IF(B1&lt;&gt;0,H1/B1,0)</f>
        <v>0</v>
      </c>
      <c r="H1" s="12">
        <f>SUM(H4:H195)</f>
        <v>0</v>
      </c>
    </row>
    <row r="3" spans="1:8" s="8" customFormat="1" ht="45">
      <c r="A3" s="7" t="s">
        <v>4</v>
      </c>
      <c r="B3" s="7" t="s">
        <v>5</v>
      </c>
      <c r="C3" s="7" t="s">
        <v>6</v>
      </c>
      <c r="D3" s="7" t="s">
        <v>7</v>
      </c>
      <c r="E3" s="47" t="s">
        <v>10</v>
      </c>
      <c r="F3" s="48"/>
      <c r="G3" s="7" t="s">
        <v>8</v>
      </c>
      <c r="H3" s="7" t="s">
        <v>9</v>
      </c>
    </row>
    <row r="4" spans="1:8">
      <c r="A4" s="16"/>
      <c r="B4" s="9"/>
      <c r="C4" s="10"/>
      <c r="D4" s="10"/>
      <c r="E4" s="10"/>
      <c r="F4" s="10"/>
      <c r="G4" s="1">
        <f>D4-C4-(F4-E4)</f>
        <v>0</v>
      </c>
      <c r="H4" s="9">
        <f>B4*G4</f>
        <v>0</v>
      </c>
    </row>
    <row r="5" spans="1:8">
      <c r="A5" s="16"/>
      <c r="B5" s="9"/>
      <c r="C5" s="10"/>
      <c r="D5" s="10"/>
      <c r="E5" s="10"/>
      <c r="F5" s="10"/>
      <c r="G5" s="1">
        <f t="shared" si="0" ref="G5:G68">D5-C5-(F5-E5)</f>
        <v>0</v>
      </c>
      <c r="H5" s="9">
        <f t="shared" si="1" ref="H5:H68">B5*G5</f>
        <v>0</v>
      </c>
    </row>
    <row r="6" spans="1:8">
      <c r="A6" s="16"/>
      <c r="B6" s="9"/>
      <c r="C6" s="10"/>
      <c r="D6" s="10"/>
      <c r="E6" s="10"/>
      <c r="F6" s="10"/>
      <c r="G6" s="1">
        <f t="shared" si="0">D6-C6-(F6-E6)</f>
        <v>0</v>
      </c>
      <c r="H6" s="9">
        <f t="shared" si="1">B6*G6</f>
        <v>0</v>
      </c>
    </row>
    <row r="7" spans="1:8">
      <c r="A7" s="16"/>
      <c r="B7" s="9"/>
      <c r="C7" s="10"/>
      <c r="D7" s="10"/>
      <c r="E7" s="10"/>
      <c r="F7" s="10"/>
      <c r="G7" s="1">
        <f t="shared" si="0">D7-C7-(F7-E7)</f>
        <v>0</v>
      </c>
      <c r="H7" s="9">
        <f t="shared" si="1">B7*G7</f>
        <v>0</v>
      </c>
    </row>
    <row r="8" spans="1:8">
      <c r="A8" s="16"/>
      <c r="B8" s="9"/>
      <c r="C8" s="10"/>
      <c r="D8" s="10"/>
      <c r="E8" s="10"/>
      <c r="F8" s="10"/>
      <c r="G8" s="1">
        <f t="shared" si="0">D8-C8-(F8-E8)</f>
        <v>0</v>
      </c>
      <c r="H8" s="9">
        <f t="shared" si="1">B8*G8</f>
        <v>0</v>
      </c>
    </row>
    <row r="9" spans="1:8">
      <c r="A9" s="16"/>
      <c r="B9" s="9"/>
      <c r="C9" s="10"/>
      <c r="D9" s="10"/>
      <c r="E9" s="10"/>
      <c r="F9" s="10"/>
      <c r="G9" s="1">
        <f t="shared" si="0">D9-C9-(F9-E9)</f>
        <v>0</v>
      </c>
      <c r="H9" s="9">
        <f t="shared" si="1">B9*G9</f>
        <v>0</v>
      </c>
    </row>
    <row r="10" spans="1:8">
      <c r="A10" s="16"/>
      <c r="B10" s="9"/>
      <c r="C10" s="10"/>
      <c r="D10" s="10"/>
      <c r="E10" s="10"/>
      <c r="F10" s="10"/>
      <c r="G10" s="1">
        <f t="shared" si="0">D10-C10-(F10-E10)</f>
        <v>0</v>
      </c>
      <c r="H10" s="9">
        <f t="shared" si="1">B10*G10</f>
        <v>0</v>
      </c>
    </row>
    <row r="11" spans="1:8">
      <c r="A11" s="16"/>
      <c r="B11" s="9"/>
      <c r="C11" s="10"/>
      <c r="D11" s="10"/>
      <c r="E11" s="10"/>
      <c r="F11" s="10"/>
      <c r="G11" s="1">
        <f t="shared" si="0">D11-C11-(F11-E11)</f>
        <v>0</v>
      </c>
      <c r="H11" s="9">
        <f t="shared" si="1">B11*G11</f>
        <v>0</v>
      </c>
    </row>
    <row r="12" spans="1:8">
      <c r="A12" s="16"/>
      <c r="B12" s="9"/>
      <c r="C12" s="10"/>
      <c r="D12" s="10"/>
      <c r="E12" s="10"/>
      <c r="F12" s="10"/>
      <c r="G12" s="1">
        <f t="shared" si="0">D12-C12-(F12-E12)</f>
        <v>0</v>
      </c>
      <c r="H12" s="9">
        <f t="shared" si="1">B12*G12</f>
        <v>0</v>
      </c>
    </row>
    <row r="13" spans="1:8">
      <c r="A13" s="16"/>
      <c r="B13" s="9"/>
      <c r="C13" s="10"/>
      <c r="D13" s="10"/>
      <c r="E13" s="10"/>
      <c r="F13" s="10"/>
      <c r="G13" s="1">
        <f t="shared" si="0">D13-C13-(F13-E13)</f>
        <v>0</v>
      </c>
      <c r="H13" s="9">
        <f t="shared" si="1">B13*G13</f>
        <v>0</v>
      </c>
    </row>
    <row r="14" spans="1:8">
      <c r="A14" s="16"/>
      <c r="B14" s="9"/>
      <c r="C14" s="10"/>
      <c r="D14" s="10"/>
      <c r="E14" s="10"/>
      <c r="F14" s="10"/>
      <c r="G14" s="1">
        <f t="shared" si="0">D14-C14-(F14-E14)</f>
        <v>0</v>
      </c>
      <c r="H14" s="9">
        <f t="shared" si="1">B14*G14</f>
        <v>0</v>
      </c>
    </row>
    <row r="15" spans="1:8">
      <c r="A15" s="16"/>
      <c r="B15" s="9"/>
      <c r="C15" s="10"/>
      <c r="D15" s="10"/>
      <c r="E15" s="10"/>
      <c r="F15" s="10"/>
      <c r="G15" s="1">
        <f t="shared" si="0">D15-C15-(F15-E15)</f>
        <v>0</v>
      </c>
      <c r="H15" s="9">
        <f t="shared" si="1">B15*G15</f>
        <v>0</v>
      </c>
    </row>
    <row r="16" spans="1:8">
      <c r="A16" s="16"/>
      <c r="B16" s="9"/>
      <c r="C16" s="10"/>
      <c r="D16" s="10"/>
      <c r="E16" s="10"/>
      <c r="F16" s="10"/>
      <c r="G16" s="1">
        <f t="shared" si="0">D16-C16-(F16-E16)</f>
        <v>0</v>
      </c>
      <c r="H16" s="9">
        <f t="shared" si="1">B16*G16</f>
        <v>0</v>
      </c>
    </row>
    <row r="17" spans="1:8">
      <c r="A17" s="16"/>
      <c r="B17" s="9"/>
      <c r="C17" s="10"/>
      <c r="D17" s="10"/>
      <c r="E17" s="10"/>
      <c r="F17" s="10"/>
      <c r="G17" s="1">
        <f t="shared" si="0">D17-C17-(F17-E17)</f>
        <v>0</v>
      </c>
      <c r="H17" s="9">
        <f t="shared" si="1">B17*G17</f>
        <v>0</v>
      </c>
    </row>
    <row r="18" spans="1:8">
      <c r="A18" s="16"/>
      <c r="B18" s="9"/>
      <c r="C18" s="10"/>
      <c r="D18" s="10"/>
      <c r="E18" s="10"/>
      <c r="F18" s="10"/>
      <c r="G18" s="1">
        <f t="shared" si="0">D18-C18-(F18-E18)</f>
        <v>0</v>
      </c>
      <c r="H18" s="9">
        <f t="shared" si="1">B18*G18</f>
        <v>0</v>
      </c>
    </row>
    <row r="19" spans="1:8">
      <c r="A19" s="16"/>
      <c r="B19" s="9"/>
      <c r="C19" s="10"/>
      <c r="D19" s="10"/>
      <c r="E19" s="10"/>
      <c r="F19" s="10"/>
      <c r="G19" s="1">
        <f t="shared" si="0">D19-C19-(F19-E19)</f>
        <v>0</v>
      </c>
      <c r="H19" s="9">
        <f t="shared" si="1">B19*G19</f>
        <v>0</v>
      </c>
    </row>
    <row r="20" spans="1:8">
      <c r="A20" s="16"/>
      <c r="B20" s="9"/>
      <c r="C20" s="10"/>
      <c r="D20" s="10"/>
      <c r="E20" s="10"/>
      <c r="F20" s="10"/>
      <c r="G20" s="1">
        <f t="shared" si="0">D20-C20-(F20-E20)</f>
        <v>0</v>
      </c>
      <c r="H20" s="9">
        <f t="shared" si="1">B20*G20</f>
        <v>0</v>
      </c>
    </row>
    <row r="21" spans="1:8">
      <c r="A21" s="16"/>
      <c r="B21" s="9"/>
      <c r="C21" s="10"/>
      <c r="D21" s="10"/>
      <c r="E21" s="10"/>
      <c r="F21" s="10"/>
      <c r="G21" s="1">
        <f t="shared" si="0">D21-C21-(F21-E21)</f>
        <v>0</v>
      </c>
      <c r="H21" s="9">
        <f t="shared" si="1">B21*G21</f>
        <v>0</v>
      </c>
    </row>
    <row r="22" spans="1:8">
      <c r="A22" s="16"/>
      <c r="B22" s="9"/>
      <c r="C22" s="10"/>
      <c r="D22" s="10"/>
      <c r="E22" s="10"/>
      <c r="F22" s="10"/>
      <c r="G22" s="1">
        <f t="shared" si="0">D22-C22-(F22-E22)</f>
        <v>0</v>
      </c>
      <c r="H22" s="9">
        <f t="shared" si="1">B22*G22</f>
        <v>0</v>
      </c>
    </row>
    <row r="23" spans="1:8">
      <c r="A23" s="16"/>
      <c r="B23" s="9"/>
      <c r="C23" s="10"/>
      <c r="D23" s="10"/>
      <c r="E23" s="10"/>
      <c r="F23" s="10"/>
      <c r="G23" s="1">
        <f t="shared" si="0">D23-C23-(F23-E23)</f>
        <v>0</v>
      </c>
      <c r="H23" s="9">
        <f t="shared" si="1">B23*G23</f>
        <v>0</v>
      </c>
    </row>
    <row r="24" spans="1:8">
      <c r="A24" s="16"/>
      <c r="B24" s="9"/>
      <c r="C24" s="10"/>
      <c r="D24" s="10"/>
      <c r="E24" s="10"/>
      <c r="F24" s="10"/>
      <c r="G24" s="1">
        <f t="shared" si="0">D24-C24-(F24-E24)</f>
        <v>0</v>
      </c>
      <c r="H24" s="9">
        <f t="shared" si="1">B24*G24</f>
        <v>0</v>
      </c>
    </row>
    <row r="25" spans="1:8">
      <c r="A25" s="16"/>
      <c r="B25" s="9"/>
      <c r="C25" s="10"/>
      <c r="D25" s="10"/>
      <c r="E25" s="10"/>
      <c r="F25" s="10"/>
      <c r="G25" s="1">
        <f t="shared" si="0">D25-C25-(F25-E25)</f>
        <v>0</v>
      </c>
      <c r="H25" s="9">
        <f t="shared" si="1">B25*G25</f>
        <v>0</v>
      </c>
    </row>
    <row r="26" spans="1:8">
      <c r="A26" s="16"/>
      <c r="B26" s="9"/>
      <c r="C26" s="10"/>
      <c r="D26" s="10"/>
      <c r="E26" s="10"/>
      <c r="F26" s="10"/>
      <c r="G26" s="1">
        <f t="shared" si="0">D26-C26-(F26-E26)</f>
        <v>0</v>
      </c>
      <c r="H26" s="9">
        <f t="shared" si="1">B26*G26</f>
        <v>0</v>
      </c>
    </row>
    <row r="27" spans="1:8">
      <c r="A27" s="16"/>
      <c r="B27" s="9"/>
      <c r="C27" s="10"/>
      <c r="D27" s="10"/>
      <c r="E27" s="10"/>
      <c r="F27" s="10"/>
      <c r="G27" s="1">
        <f t="shared" si="0">D27-C27-(F27-E27)</f>
        <v>0</v>
      </c>
      <c r="H27" s="9">
        <f t="shared" si="1">B27*G27</f>
        <v>0</v>
      </c>
    </row>
    <row r="28" spans="1:8">
      <c r="A28" s="16"/>
      <c r="B28" s="9"/>
      <c r="C28" s="10"/>
      <c r="D28" s="10"/>
      <c r="E28" s="10"/>
      <c r="F28" s="10"/>
      <c r="G28" s="1">
        <f t="shared" si="0">D28-C28-(F28-E28)</f>
        <v>0</v>
      </c>
      <c r="H28" s="9">
        <f t="shared" si="1">B28*G28</f>
        <v>0</v>
      </c>
    </row>
    <row r="29" spans="1:8">
      <c r="A29" s="16"/>
      <c r="B29" s="9"/>
      <c r="C29" s="10"/>
      <c r="D29" s="10"/>
      <c r="E29" s="10"/>
      <c r="F29" s="10"/>
      <c r="G29" s="1">
        <f t="shared" si="0">D29-C29-(F29-E29)</f>
        <v>0</v>
      </c>
      <c r="H29" s="9">
        <f t="shared" si="1">B29*G29</f>
        <v>0</v>
      </c>
    </row>
    <row r="30" spans="1:8">
      <c r="A30" s="16"/>
      <c r="B30" s="9"/>
      <c r="C30" s="10"/>
      <c r="D30" s="10"/>
      <c r="E30" s="10"/>
      <c r="F30" s="10"/>
      <c r="G30" s="1">
        <f t="shared" si="0">D30-C30-(F30-E30)</f>
        <v>0</v>
      </c>
      <c r="H30" s="9">
        <f t="shared" si="1">B30*G30</f>
        <v>0</v>
      </c>
    </row>
    <row r="31" spans="1:8">
      <c r="A31" s="16"/>
      <c r="B31" s="9"/>
      <c r="C31" s="10"/>
      <c r="D31" s="10"/>
      <c r="E31" s="10"/>
      <c r="F31" s="10"/>
      <c r="G31" s="1">
        <f t="shared" si="0">D31-C31-(F31-E31)</f>
        <v>0</v>
      </c>
      <c r="H31" s="9">
        <f t="shared" si="1">B31*G31</f>
        <v>0</v>
      </c>
    </row>
    <row r="32" spans="1:8">
      <c r="A32" s="16"/>
      <c r="B32" s="9"/>
      <c r="C32" s="10"/>
      <c r="D32" s="10"/>
      <c r="E32" s="10"/>
      <c r="F32" s="10"/>
      <c r="G32" s="1">
        <f t="shared" si="0">D32-C32-(F32-E32)</f>
        <v>0</v>
      </c>
      <c r="H32" s="9">
        <f t="shared" si="1">B32*G32</f>
        <v>0</v>
      </c>
    </row>
    <row r="33" spans="1:8">
      <c r="A33" s="16"/>
      <c r="B33" s="9"/>
      <c r="C33" s="10"/>
      <c r="D33" s="10"/>
      <c r="E33" s="10"/>
      <c r="F33" s="10"/>
      <c r="G33" s="1">
        <f t="shared" si="0">D33-C33-(F33-E33)</f>
        <v>0</v>
      </c>
      <c r="H33" s="9">
        <f t="shared" si="1">B33*G33</f>
        <v>0</v>
      </c>
    </row>
    <row r="34" spans="1:8">
      <c r="A34" s="16"/>
      <c r="B34" s="9"/>
      <c r="C34" s="10"/>
      <c r="D34" s="10"/>
      <c r="E34" s="10"/>
      <c r="F34" s="10"/>
      <c r="G34" s="1">
        <f t="shared" si="0">D34-C34-(F34-E34)</f>
        <v>0</v>
      </c>
      <c r="H34" s="9">
        <f t="shared" si="1">B34*G34</f>
        <v>0</v>
      </c>
    </row>
    <row r="35" spans="1:8">
      <c r="A35" s="16"/>
      <c r="B35" s="9"/>
      <c r="C35" s="10"/>
      <c r="D35" s="10"/>
      <c r="E35" s="10"/>
      <c r="F35" s="10"/>
      <c r="G35" s="1">
        <f t="shared" si="0">D35-C35-(F35-E35)</f>
        <v>0</v>
      </c>
      <c r="H35" s="9">
        <f t="shared" si="1">B35*G35</f>
        <v>0</v>
      </c>
    </row>
    <row r="36" spans="1:8">
      <c r="A36" s="16"/>
      <c r="B36" s="9"/>
      <c r="C36" s="10"/>
      <c r="D36" s="10"/>
      <c r="E36" s="10"/>
      <c r="F36" s="10"/>
      <c r="G36" s="1">
        <f t="shared" si="0">D36-C36-(F36-E36)</f>
        <v>0</v>
      </c>
      <c r="H36" s="9">
        <f t="shared" si="1">B36*G36</f>
        <v>0</v>
      </c>
    </row>
    <row r="37" spans="1:8">
      <c r="A37" s="16"/>
      <c r="B37" s="9"/>
      <c r="C37" s="10"/>
      <c r="D37" s="10"/>
      <c r="E37" s="10"/>
      <c r="F37" s="10"/>
      <c r="G37" s="1">
        <f t="shared" si="0">D37-C37-(F37-E37)</f>
        <v>0</v>
      </c>
      <c r="H37" s="9">
        <f t="shared" si="1">B37*G37</f>
        <v>0</v>
      </c>
    </row>
    <row r="38" spans="1:8">
      <c r="A38" s="16"/>
      <c r="B38" s="9"/>
      <c r="C38" s="10"/>
      <c r="D38" s="10"/>
      <c r="E38" s="10"/>
      <c r="F38" s="10"/>
      <c r="G38" s="1">
        <f t="shared" si="0">D38-C38-(F38-E38)</f>
        <v>0</v>
      </c>
      <c r="H38" s="9">
        <f t="shared" si="1">B38*G38</f>
        <v>0</v>
      </c>
    </row>
    <row r="39" spans="1:8">
      <c r="A39" s="16"/>
      <c r="B39" s="9"/>
      <c r="C39" s="10"/>
      <c r="D39" s="10"/>
      <c r="E39" s="10"/>
      <c r="F39" s="10"/>
      <c r="G39" s="1">
        <f t="shared" si="0">D39-C39-(F39-E39)</f>
        <v>0</v>
      </c>
      <c r="H39" s="9">
        <f t="shared" si="1">B39*G39</f>
        <v>0</v>
      </c>
    </row>
    <row r="40" spans="1:8">
      <c r="A40" s="16"/>
      <c r="B40" s="9"/>
      <c r="C40" s="10"/>
      <c r="D40" s="10"/>
      <c r="E40" s="10"/>
      <c r="F40" s="10"/>
      <c r="G40" s="1">
        <f t="shared" si="0">D40-C40-(F40-E40)</f>
        <v>0</v>
      </c>
      <c r="H40" s="9">
        <f t="shared" si="1">B40*G40</f>
        <v>0</v>
      </c>
    </row>
    <row r="41" spans="1:8">
      <c r="A41" s="16"/>
      <c r="B41" s="9"/>
      <c r="C41" s="10"/>
      <c r="D41" s="10"/>
      <c r="E41" s="10"/>
      <c r="F41" s="10"/>
      <c r="G41" s="1">
        <f t="shared" si="0">D41-C41-(F41-E41)</f>
        <v>0</v>
      </c>
      <c r="H41" s="9">
        <f t="shared" si="1">B41*G41</f>
        <v>0</v>
      </c>
    </row>
    <row r="42" spans="1:8">
      <c r="A42" s="16"/>
      <c r="B42" s="9"/>
      <c r="C42" s="10"/>
      <c r="D42" s="10"/>
      <c r="E42" s="10"/>
      <c r="F42" s="10"/>
      <c r="G42" s="1">
        <f t="shared" si="0">D42-C42-(F42-E42)</f>
        <v>0</v>
      </c>
      <c r="H42" s="9">
        <f t="shared" si="1">B42*G42</f>
        <v>0</v>
      </c>
    </row>
    <row r="43" spans="1:8">
      <c r="A43" s="16"/>
      <c r="B43" s="9"/>
      <c r="C43" s="10"/>
      <c r="D43" s="10"/>
      <c r="E43" s="10"/>
      <c r="F43" s="10"/>
      <c r="G43" s="1">
        <f t="shared" si="0">D43-C43-(F43-E43)</f>
        <v>0</v>
      </c>
      <c r="H43" s="9">
        <f t="shared" si="1">B43*G43</f>
        <v>0</v>
      </c>
    </row>
    <row r="44" spans="1:8">
      <c r="A44" s="16"/>
      <c r="B44" s="9"/>
      <c r="C44" s="10"/>
      <c r="D44" s="10"/>
      <c r="E44" s="10"/>
      <c r="F44" s="10"/>
      <c r="G44" s="1">
        <f t="shared" si="0">D44-C44-(F44-E44)</f>
        <v>0</v>
      </c>
      <c r="H44" s="9">
        <f t="shared" si="1">B44*G44</f>
        <v>0</v>
      </c>
    </row>
    <row r="45" spans="1:8">
      <c r="A45" s="16"/>
      <c r="B45" s="9"/>
      <c r="C45" s="10"/>
      <c r="D45" s="10"/>
      <c r="E45" s="10"/>
      <c r="F45" s="10"/>
      <c r="G45" s="1">
        <f t="shared" si="0">D45-C45-(F45-E45)</f>
        <v>0</v>
      </c>
      <c r="H45" s="9">
        <f t="shared" si="1">B45*G45</f>
        <v>0</v>
      </c>
    </row>
    <row r="46" spans="1:8">
      <c r="A46" s="16"/>
      <c r="B46" s="9"/>
      <c r="C46" s="10"/>
      <c r="D46" s="10"/>
      <c r="E46" s="10"/>
      <c r="F46" s="10"/>
      <c r="G46" s="1">
        <f t="shared" si="0">D46-C46-(F46-E46)</f>
        <v>0</v>
      </c>
      <c r="H46" s="9">
        <f t="shared" si="1">B46*G46</f>
        <v>0</v>
      </c>
    </row>
    <row r="47" spans="1:8">
      <c r="A47" s="16"/>
      <c r="B47" s="9"/>
      <c r="C47" s="10"/>
      <c r="D47" s="10"/>
      <c r="E47" s="10"/>
      <c r="F47" s="10"/>
      <c r="G47" s="1">
        <f t="shared" si="0">D47-C47-(F47-E47)</f>
        <v>0</v>
      </c>
      <c r="H47" s="9">
        <f t="shared" si="1">B47*G47</f>
        <v>0</v>
      </c>
    </row>
    <row r="48" spans="1:8">
      <c r="A48" s="16"/>
      <c r="B48" s="9"/>
      <c r="C48" s="10"/>
      <c r="D48" s="10"/>
      <c r="E48" s="10"/>
      <c r="F48" s="10"/>
      <c r="G48" s="1">
        <f t="shared" si="0">D48-C48-(F48-E48)</f>
        <v>0</v>
      </c>
      <c r="H48" s="9">
        <f t="shared" si="1">B48*G48</f>
        <v>0</v>
      </c>
    </row>
    <row r="49" spans="1:8">
      <c r="A49" s="16"/>
      <c r="B49" s="9"/>
      <c r="C49" s="10"/>
      <c r="D49" s="10"/>
      <c r="E49" s="10"/>
      <c r="F49" s="10"/>
      <c r="G49" s="1">
        <f t="shared" si="0">D49-C49-(F49-E49)</f>
        <v>0</v>
      </c>
      <c r="H49" s="9">
        <f t="shared" si="1">B49*G49</f>
        <v>0</v>
      </c>
    </row>
    <row r="50" spans="1:8">
      <c r="A50" s="16"/>
      <c r="B50" s="9"/>
      <c r="C50" s="10"/>
      <c r="D50" s="10"/>
      <c r="E50" s="10"/>
      <c r="F50" s="10"/>
      <c r="G50" s="1">
        <f t="shared" si="0">D50-C50-(F50-E50)</f>
        <v>0</v>
      </c>
      <c r="H50" s="9">
        <f t="shared" si="1">B50*G50</f>
        <v>0</v>
      </c>
    </row>
    <row r="51" spans="1:8">
      <c r="A51" s="16"/>
      <c r="B51" s="9"/>
      <c r="C51" s="10"/>
      <c r="D51" s="10"/>
      <c r="E51" s="10"/>
      <c r="F51" s="10"/>
      <c r="G51" s="1">
        <f t="shared" si="0">D51-C51-(F51-E51)</f>
        <v>0</v>
      </c>
      <c r="H51" s="9">
        <f t="shared" si="1">B51*G51</f>
        <v>0</v>
      </c>
    </row>
    <row r="52" spans="1:8">
      <c r="A52" s="16"/>
      <c r="B52" s="9"/>
      <c r="C52" s="10"/>
      <c r="D52" s="10"/>
      <c r="E52" s="10"/>
      <c r="F52" s="10"/>
      <c r="G52" s="1">
        <f t="shared" si="0">D52-C52-(F52-E52)</f>
        <v>0</v>
      </c>
      <c r="H52" s="9">
        <f t="shared" si="1">B52*G52</f>
        <v>0</v>
      </c>
    </row>
    <row r="53" spans="1:8">
      <c r="A53" s="16"/>
      <c r="B53" s="9"/>
      <c r="C53" s="10"/>
      <c r="D53" s="10"/>
      <c r="E53" s="10"/>
      <c r="F53" s="10"/>
      <c r="G53" s="1">
        <f t="shared" si="0">D53-C53-(F53-E53)</f>
        <v>0</v>
      </c>
      <c r="H53" s="9">
        <f t="shared" si="1">B53*G53</f>
        <v>0</v>
      </c>
    </row>
    <row r="54" spans="1:8">
      <c r="A54" s="16"/>
      <c r="B54" s="9"/>
      <c r="C54" s="10"/>
      <c r="D54" s="10"/>
      <c r="E54" s="10"/>
      <c r="F54" s="10"/>
      <c r="G54" s="1">
        <f t="shared" si="0">D54-C54-(F54-E54)</f>
        <v>0</v>
      </c>
      <c r="H54" s="9">
        <f t="shared" si="1">B54*G54</f>
        <v>0</v>
      </c>
    </row>
    <row r="55" spans="1:8">
      <c r="A55" s="16"/>
      <c r="B55" s="9"/>
      <c r="C55" s="10"/>
      <c r="D55" s="10"/>
      <c r="E55" s="10"/>
      <c r="F55" s="10"/>
      <c r="G55" s="1">
        <f t="shared" si="0">D55-C55-(F55-E55)</f>
        <v>0</v>
      </c>
      <c r="H55" s="9">
        <f t="shared" si="1">B55*G55</f>
        <v>0</v>
      </c>
    </row>
    <row r="56" spans="1:8">
      <c r="A56" s="16"/>
      <c r="B56" s="9"/>
      <c r="C56" s="10"/>
      <c r="D56" s="10"/>
      <c r="E56" s="10"/>
      <c r="F56" s="10"/>
      <c r="G56" s="1">
        <f t="shared" si="0">D56-C56-(F56-E56)</f>
        <v>0</v>
      </c>
      <c r="H56" s="9">
        <f t="shared" si="1">B56*G56</f>
        <v>0</v>
      </c>
    </row>
    <row r="57" spans="1:8">
      <c r="A57" s="16"/>
      <c r="B57" s="9"/>
      <c r="C57" s="10"/>
      <c r="D57" s="10"/>
      <c r="E57" s="10"/>
      <c r="F57" s="10"/>
      <c r="G57" s="1">
        <f t="shared" si="0">D57-C57-(F57-E57)</f>
        <v>0</v>
      </c>
      <c r="H57" s="9">
        <f t="shared" si="1">B57*G57</f>
        <v>0</v>
      </c>
    </row>
    <row r="58" spans="1:8">
      <c r="A58" s="16"/>
      <c r="B58" s="9"/>
      <c r="C58" s="10"/>
      <c r="D58" s="10"/>
      <c r="E58" s="10"/>
      <c r="F58" s="10"/>
      <c r="G58" s="1">
        <f t="shared" si="0">D58-C58-(F58-E58)</f>
        <v>0</v>
      </c>
      <c r="H58" s="9">
        <f t="shared" si="1">B58*G58</f>
        <v>0</v>
      </c>
    </row>
    <row r="59" spans="1:8">
      <c r="A59" s="16"/>
      <c r="B59" s="9"/>
      <c r="C59" s="10"/>
      <c r="D59" s="10"/>
      <c r="E59" s="10"/>
      <c r="F59" s="10"/>
      <c r="G59" s="1">
        <f t="shared" si="0">D59-C59-(F59-E59)</f>
        <v>0</v>
      </c>
      <c r="H59" s="9">
        <f t="shared" si="1">B59*G59</f>
        <v>0</v>
      </c>
    </row>
    <row r="60" spans="1:8">
      <c r="A60" s="16"/>
      <c r="B60" s="9"/>
      <c r="C60" s="10"/>
      <c r="D60" s="10"/>
      <c r="E60" s="10"/>
      <c r="F60" s="10"/>
      <c r="G60" s="1">
        <f t="shared" si="0">D60-C60-(F60-E60)</f>
        <v>0</v>
      </c>
      <c r="H60" s="9">
        <f t="shared" si="1">B60*G60</f>
        <v>0</v>
      </c>
    </row>
    <row r="61" spans="1:8">
      <c r="A61" s="16"/>
      <c r="B61" s="9"/>
      <c r="C61" s="10"/>
      <c r="D61" s="10"/>
      <c r="E61" s="10"/>
      <c r="F61" s="10"/>
      <c r="G61" s="1">
        <f t="shared" si="0">D61-C61-(F61-E61)</f>
        <v>0</v>
      </c>
      <c r="H61" s="9">
        <f t="shared" si="1">B61*G61</f>
        <v>0</v>
      </c>
    </row>
    <row r="62" spans="1:8">
      <c r="A62" s="16"/>
      <c r="B62" s="9"/>
      <c r="C62" s="10"/>
      <c r="D62" s="10"/>
      <c r="E62" s="10"/>
      <c r="F62" s="10"/>
      <c r="G62" s="1">
        <f t="shared" si="0">D62-C62-(F62-E62)</f>
        <v>0</v>
      </c>
      <c r="H62" s="9">
        <f t="shared" si="1">B62*G62</f>
        <v>0</v>
      </c>
    </row>
    <row r="63" spans="1:8">
      <c r="A63" s="16"/>
      <c r="B63" s="9"/>
      <c r="C63" s="10"/>
      <c r="D63" s="10"/>
      <c r="E63" s="10"/>
      <c r="F63" s="10"/>
      <c r="G63" s="1">
        <f t="shared" si="0">D63-C63-(F63-E63)</f>
        <v>0</v>
      </c>
      <c r="H63" s="9">
        <f t="shared" si="1">B63*G63</f>
        <v>0</v>
      </c>
    </row>
    <row r="64" spans="1:8">
      <c r="A64" s="16"/>
      <c r="B64" s="9"/>
      <c r="C64" s="10"/>
      <c r="D64" s="10"/>
      <c r="E64" s="10"/>
      <c r="F64" s="10"/>
      <c r="G64" s="1">
        <f t="shared" si="0">D64-C64-(F64-E64)</f>
        <v>0</v>
      </c>
      <c r="H64" s="9">
        <f t="shared" si="1">B64*G64</f>
        <v>0</v>
      </c>
    </row>
    <row r="65" spans="1:8">
      <c r="A65" s="16"/>
      <c r="B65" s="9"/>
      <c r="C65" s="10"/>
      <c r="D65" s="10"/>
      <c r="E65" s="10"/>
      <c r="F65" s="10"/>
      <c r="G65" s="1">
        <f t="shared" si="0">D65-C65-(F65-E65)</f>
        <v>0</v>
      </c>
      <c r="H65" s="9">
        <f t="shared" si="1">B65*G65</f>
        <v>0</v>
      </c>
    </row>
    <row r="66" spans="1:8">
      <c r="A66" s="16"/>
      <c r="B66" s="9"/>
      <c r="C66" s="10"/>
      <c r="D66" s="10"/>
      <c r="E66" s="10"/>
      <c r="F66" s="10"/>
      <c r="G66" s="1">
        <f t="shared" si="0">D66-C66-(F66-E66)</f>
        <v>0</v>
      </c>
      <c r="H66" s="9">
        <f t="shared" si="1">B66*G66</f>
        <v>0</v>
      </c>
    </row>
    <row r="67" spans="1:8">
      <c r="A67" s="16"/>
      <c r="B67" s="9"/>
      <c r="C67" s="10"/>
      <c r="D67" s="10"/>
      <c r="E67" s="10"/>
      <c r="F67" s="10"/>
      <c r="G67" s="1">
        <f t="shared" si="0">D67-C67-(F67-E67)</f>
        <v>0</v>
      </c>
      <c r="H67" s="9">
        <f t="shared" si="1">B67*G67</f>
        <v>0</v>
      </c>
    </row>
    <row r="68" spans="1:8">
      <c r="A68" s="16"/>
      <c r="B68" s="9"/>
      <c r="C68" s="10"/>
      <c r="D68" s="10"/>
      <c r="E68" s="10"/>
      <c r="F68" s="10"/>
      <c r="G68" s="1">
        <f t="shared" si="0">D68-C68-(F68-E68)</f>
        <v>0</v>
      </c>
      <c r="H68" s="9">
        <f t="shared" si="1">B68*G68</f>
        <v>0</v>
      </c>
    </row>
    <row r="69" spans="1:8">
      <c r="A69" s="16"/>
      <c r="B69" s="9"/>
      <c r="C69" s="10"/>
      <c r="D69" s="10"/>
      <c r="E69" s="10"/>
      <c r="F69" s="10"/>
      <c r="G69" s="1">
        <f t="shared" si="2" ref="G69:G132">D69-C69-(F69-E69)</f>
        <v>0</v>
      </c>
      <c r="H69" s="9">
        <f t="shared" si="3" ref="H69:H132">B69*G69</f>
        <v>0</v>
      </c>
    </row>
    <row r="70" spans="1:8">
      <c r="A70" s="16"/>
      <c r="B70" s="9"/>
      <c r="C70" s="10"/>
      <c r="D70" s="10"/>
      <c r="E70" s="10"/>
      <c r="F70" s="10"/>
      <c r="G70" s="1">
        <f t="shared" si="2">D70-C70-(F70-E70)</f>
        <v>0</v>
      </c>
      <c r="H70" s="9">
        <f t="shared" si="3">B70*G70</f>
        <v>0</v>
      </c>
    </row>
    <row r="71" spans="1:8">
      <c r="A71" s="16"/>
      <c r="B71" s="9"/>
      <c r="C71" s="10"/>
      <c r="D71" s="10"/>
      <c r="E71" s="10"/>
      <c r="F71" s="10"/>
      <c r="G71" s="1">
        <f t="shared" si="2">D71-C71-(F71-E71)</f>
        <v>0</v>
      </c>
      <c r="H71" s="9">
        <f t="shared" si="3">B71*G71</f>
        <v>0</v>
      </c>
    </row>
    <row r="72" spans="1:8">
      <c r="A72" s="16"/>
      <c r="B72" s="9"/>
      <c r="C72" s="10"/>
      <c r="D72" s="10"/>
      <c r="E72" s="10"/>
      <c r="F72" s="10"/>
      <c r="G72" s="1">
        <f t="shared" si="2">D72-C72-(F72-E72)</f>
        <v>0</v>
      </c>
      <c r="H72" s="9">
        <f t="shared" si="3">B72*G72</f>
        <v>0</v>
      </c>
    </row>
    <row r="73" spans="1:8">
      <c r="A73" s="16"/>
      <c r="B73" s="9"/>
      <c r="C73" s="10"/>
      <c r="D73" s="10"/>
      <c r="E73" s="10"/>
      <c r="F73" s="10"/>
      <c r="G73" s="1">
        <f t="shared" si="2">D73-C73-(F73-E73)</f>
        <v>0</v>
      </c>
      <c r="H73" s="9">
        <f t="shared" si="3">B73*G73</f>
        <v>0</v>
      </c>
    </row>
    <row r="74" spans="1:8">
      <c r="A74" s="16"/>
      <c r="B74" s="9"/>
      <c r="C74" s="10"/>
      <c r="D74" s="10"/>
      <c r="E74" s="10"/>
      <c r="F74" s="10"/>
      <c r="G74" s="1">
        <f t="shared" si="2">D74-C74-(F74-E74)</f>
        <v>0</v>
      </c>
      <c r="H74" s="9">
        <f t="shared" si="3">B74*G74</f>
        <v>0</v>
      </c>
    </row>
    <row r="75" spans="1:8">
      <c r="A75" s="16"/>
      <c r="B75" s="9"/>
      <c r="C75" s="10"/>
      <c r="D75" s="10"/>
      <c r="E75" s="10"/>
      <c r="F75" s="10"/>
      <c r="G75" s="1">
        <f t="shared" si="2">D75-C75-(F75-E75)</f>
        <v>0</v>
      </c>
      <c r="H75" s="9">
        <f t="shared" si="3">B75*G75</f>
        <v>0</v>
      </c>
    </row>
    <row r="76" spans="1:8">
      <c r="A76" s="16"/>
      <c r="B76" s="9"/>
      <c r="C76" s="10"/>
      <c r="D76" s="10"/>
      <c r="E76" s="10"/>
      <c r="F76" s="10"/>
      <c r="G76" s="1">
        <f t="shared" si="2">D76-C76-(F76-E76)</f>
        <v>0</v>
      </c>
      <c r="H76" s="9">
        <f t="shared" si="3">B76*G76</f>
        <v>0</v>
      </c>
    </row>
    <row r="77" spans="1:8">
      <c r="A77" s="16"/>
      <c r="B77" s="9"/>
      <c r="C77" s="10"/>
      <c r="D77" s="10"/>
      <c r="E77" s="10"/>
      <c r="F77" s="10"/>
      <c r="G77" s="1">
        <f t="shared" si="2">D77-C77-(F77-E77)</f>
        <v>0</v>
      </c>
      <c r="H77" s="9">
        <f t="shared" si="3">B77*G77</f>
        <v>0</v>
      </c>
    </row>
    <row r="78" spans="1:8">
      <c r="A78" s="16"/>
      <c r="B78" s="9"/>
      <c r="C78" s="10"/>
      <c r="D78" s="10"/>
      <c r="E78" s="10"/>
      <c r="F78" s="10"/>
      <c r="G78" s="1">
        <f t="shared" si="2">D78-C78-(F78-E78)</f>
        <v>0</v>
      </c>
      <c r="H78" s="9">
        <f t="shared" si="3">B78*G78</f>
        <v>0</v>
      </c>
    </row>
    <row r="79" spans="1:8">
      <c r="A79" s="16"/>
      <c r="B79" s="9"/>
      <c r="C79" s="10"/>
      <c r="D79" s="10"/>
      <c r="E79" s="10"/>
      <c r="F79" s="10"/>
      <c r="G79" s="1">
        <f t="shared" si="2">D79-C79-(F79-E79)</f>
        <v>0</v>
      </c>
      <c r="H79" s="9">
        <f t="shared" si="3">B79*G79</f>
        <v>0</v>
      </c>
    </row>
    <row r="80" spans="1:8">
      <c r="A80" s="16"/>
      <c r="B80" s="9"/>
      <c r="C80" s="10"/>
      <c r="D80" s="10"/>
      <c r="E80" s="10"/>
      <c r="F80" s="10"/>
      <c r="G80" s="1">
        <f t="shared" si="2">D80-C80-(F80-E80)</f>
        <v>0</v>
      </c>
      <c r="H80" s="9">
        <f t="shared" si="3">B80*G80</f>
        <v>0</v>
      </c>
    </row>
    <row r="81" spans="1:8">
      <c r="A81" s="16"/>
      <c r="B81" s="9"/>
      <c r="C81" s="10"/>
      <c r="D81" s="10"/>
      <c r="E81" s="10"/>
      <c r="F81" s="10"/>
      <c r="G81" s="1">
        <f t="shared" si="2">D81-C81-(F81-E81)</f>
        <v>0</v>
      </c>
      <c r="H81" s="9">
        <f t="shared" si="3">B81*G81</f>
        <v>0</v>
      </c>
    </row>
    <row r="82" spans="1:8">
      <c r="A82" s="16"/>
      <c r="B82" s="9"/>
      <c r="C82" s="10"/>
      <c r="D82" s="10"/>
      <c r="E82" s="10"/>
      <c r="F82" s="10"/>
      <c r="G82" s="1">
        <f t="shared" si="2">D82-C82-(F82-E82)</f>
        <v>0</v>
      </c>
      <c r="H82" s="9">
        <f t="shared" si="3">B82*G82</f>
        <v>0</v>
      </c>
    </row>
    <row r="83" spans="1:8">
      <c r="A83" s="16"/>
      <c r="B83" s="9"/>
      <c r="C83" s="10"/>
      <c r="D83" s="10"/>
      <c r="E83" s="10"/>
      <c r="F83" s="10"/>
      <c r="G83" s="1">
        <f t="shared" si="2">D83-C83-(F83-E83)</f>
        <v>0</v>
      </c>
      <c r="H83" s="9">
        <f t="shared" si="3">B83*G83</f>
        <v>0</v>
      </c>
    </row>
    <row r="84" spans="1:8">
      <c r="A84" s="16"/>
      <c r="B84" s="9"/>
      <c r="C84" s="10"/>
      <c r="D84" s="10"/>
      <c r="E84" s="10"/>
      <c r="F84" s="10"/>
      <c r="G84" s="1">
        <f t="shared" si="2">D84-C84-(F84-E84)</f>
        <v>0</v>
      </c>
      <c r="H84" s="9">
        <f t="shared" si="3">B84*G84</f>
        <v>0</v>
      </c>
    </row>
    <row r="85" spans="1:8">
      <c r="A85" s="16"/>
      <c r="B85" s="9"/>
      <c r="C85" s="10"/>
      <c r="D85" s="10"/>
      <c r="E85" s="10"/>
      <c r="F85" s="10"/>
      <c r="G85" s="1">
        <f t="shared" si="2">D85-C85-(F85-E85)</f>
        <v>0</v>
      </c>
      <c r="H85" s="9">
        <f t="shared" si="3">B85*G85</f>
        <v>0</v>
      </c>
    </row>
    <row r="86" spans="1:8">
      <c r="A86" s="16"/>
      <c r="B86" s="9"/>
      <c r="C86" s="10"/>
      <c r="D86" s="10"/>
      <c r="E86" s="10"/>
      <c r="F86" s="10"/>
      <c r="G86" s="1">
        <f t="shared" si="2">D86-C86-(F86-E86)</f>
        <v>0</v>
      </c>
      <c r="H86" s="9">
        <f t="shared" si="3">B86*G86</f>
        <v>0</v>
      </c>
    </row>
    <row r="87" spans="1:8">
      <c r="A87" s="16"/>
      <c r="B87" s="9"/>
      <c r="C87" s="10"/>
      <c r="D87" s="10"/>
      <c r="E87" s="10"/>
      <c r="F87" s="10"/>
      <c r="G87" s="1">
        <f t="shared" si="2">D87-C87-(F87-E87)</f>
        <v>0</v>
      </c>
      <c r="H87" s="9">
        <f t="shared" si="3">B87*G87</f>
        <v>0</v>
      </c>
    </row>
    <row r="88" spans="1:8">
      <c r="A88" s="16"/>
      <c r="B88" s="9"/>
      <c r="C88" s="10"/>
      <c r="D88" s="10"/>
      <c r="E88" s="10"/>
      <c r="F88" s="10"/>
      <c r="G88" s="1">
        <f t="shared" si="2">D88-C88-(F88-E88)</f>
        <v>0</v>
      </c>
      <c r="H88" s="9">
        <f t="shared" si="3">B88*G88</f>
        <v>0</v>
      </c>
    </row>
    <row r="89" spans="1:8">
      <c r="A89" s="16"/>
      <c r="B89" s="9"/>
      <c r="C89" s="10"/>
      <c r="D89" s="10"/>
      <c r="E89" s="10"/>
      <c r="F89" s="10"/>
      <c r="G89" s="1">
        <f t="shared" si="2">D89-C89-(F89-E89)</f>
        <v>0</v>
      </c>
      <c r="H89" s="9">
        <f t="shared" si="3">B89*G89</f>
        <v>0</v>
      </c>
    </row>
    <row r="90" spans="1:8">
      <c r="A90" s="16"/>
      <c r="B90" s="9"/>
      <c r="C90" s="10"/>
      <c r="D90" s="10"/>
      <c r="E90" s="10"/>
      <c r="F90" s="10"/>
      <c r="G90" s="1">
        <f t="shared" si="2">D90-C90-(F90-E90)</f>
        <v>0</v>
      </c>
      <c r="H90" s="9">
        <f t="shared" si="3">B90*G90</f>
        <v>0</v>
      </c>
    </row>
    <row r="91" spans="1:8">
      <c r="A91" s="16"/>
      <c r="B91" s="9"/>
      <c r="C91" s="10"/>
      <c r="D91" s="10"/>
      <c r="E91" s="10"/>
      <c r="F91" s="10"/>
      <c r="G91" s="1">
        <f t="shared" si="2">D91-C91-(F91-E91)</f>
        <v>0</v>
      </c>
      <c r="H91" s="9">
        <f t="shared" si="3">B91*G91</f>
        <v>0</v>
      </c>
    </row>
    <row r="92" spans="1:8">
      <c r="A92" s="16"/>
      <c r="B92" s="9"/>
      <c r="C92" s="10"/>
      <c r="D92" s="10"/>
      <c r="E92" s="10"/>
      <c r="F92" s="10"/>
      <c r="G92" s="1">
        <f t="shared" si="2">D92-C92-(F92-E92)</f>
        <v>0</v>
      </c>
      <c r="H92" s="9">
        <f t="shared" si="3">B92*G92</f>
        <v>0</v>
      </c>
    </row>
    <row r="93" spans="1:8">
      <c r="A93" s="16"/>
      <c r="B93" s="9"/>
      <c r="C93" s="10"/>
      <c r="D93" s="10"/>
      <c r="E93" s="10"/>
      <c r="F93" s="10"/>
      <c r="G93" s="1">
        <f t="shared" si="2">D93-C93-(F93-E93)</f>
        <v>0</v>
      </c>
      <c r="H93" s="9">
        <f t="shared" si="3">B93*G93</f>
        <v>0</v>
      </c>
    </row>
    <row r="94" spans="1:8">
      <c r="A94" s="16"/>
      <c r="B94" s="9"/>
      <c r="C94" s="10"/>
      <c r="D94" s="10"/>
      <c r="E94" s="10"/>
      <c r="F94" s="10"/>
      <c r="G94" s="1">
        <f t="shared" si="2">D94-C94-(F94-E94)</f>
        <v>0</v>
      </c>
      <c r="H94" s="9">
        <f t="shared" si="3">B94*G94</f>
        <v>0</v>
      </c>
    </row>
    <row r="95" spans="1:8">
      <c r="A95" s="16"/>
      <c r="B95" s="9"/>
      <c r="C95" s="10"/>
      <c r="D95" s="10"/>
      <c r="E95" s="10"/>
      <c r="F95" s="10"/>
      <c r="G95" s="1">
        <f t="shared" si="2">D95-C95-(F95-E95)</f>
        <v>0</v>
      </c>
      <c r="H95" s="9">
        <f t="shared" si="3">B95*G95</f>
        <v>0</v>
      </c>
    </row>
    <row r="96" spans="1:8">
      <c r="A96" s="16"/>
      <c r="B96" s="9"/>
      <c r="C96" s="10"/>
      <c r="D96" s="10"/>
      <c r="E96" s="10"/>
      <c r="F96" s="10"/>
      <c r="G96" s="1">
        <f t="shared" si="2">D96-C96-(F96-E96)</f>
        <v>0</v>
      </c>
      <c r="H96" s="9">
        <f t="shared" si="3">B96*G96</f>
        <v>0</v>
      </c>
    </row>
    <row r="97" spans="1:8">
      <c r="A97" s="16"/>
      <c r="B97" s="9"/>
      <c r="C97" s="10"/>
      <c r="D97" s="10"/>
      <c r="E97" s="10"/>
      <c r="F97" s="10"/>
      <c r="G97" s="1">
        <f t="shared" si="2">D97-C97-(F97-E97)</f>
        <v>0</v>
      </c>
      <c r="H97" s="9">
        <f t="shared" si="3">B97*G97</f>
        <v>0</v>
      </c>
    </row>
    <row r="98" spans="1:8">
      <c r="A98" s="16"/>
      <c r="B98" s="9"/>
      <c r="C98" s="10"/>
      <c r="D98" s="10"/>
      <c r="E98" s="10"/>
      <c r="F98" s="10"/>
      <c r="G98" s="1">
        <f t="shared" si="2">D98-C98-(F98-E98)</f>
        <v>0</v>
      </c>
      <c r="H98" s="9">
        <f t="shared" si="3">B98*G98</f>
        <v>0</v>
      </c>
    </row>
    <row r="99" spans="1:8">
      <c r="A99" s="16"/>
      <c r="B99" s="9"/>
      <c r="C99" s="10"/>
      <c r="D99" s="10"/>
      <c r="E99" s="10"/>
      <c r="F99" s="10"/>
      <c r="G99" s="1">
        <f t="shared" si="2">D99-C99-(F99-E99)</f>
        <v>0</v>
      </c>
      <c r="H99" s="9">
        <f t="shared" si="3">B99*G99</f>
        <v>0</v>
      </c>
    </row>
    <row r="100" spans="1:8">
      <c r="A100" s="16"/>
      <c r="B100" s="9"/>
      <c r="C100" s="10"/>
      <c r="D100" s="10"/>
      <c r="E100" s="10"/>
      <c r="F100" s="10"/>
      <c r="G100" s="1">
        <f t="shared" si="2">D100-C100-(F100-E100)</f>
        <v>0</v>
      </c>
      <c r="H100" s="9">
        <f t="shared" si="3">B100*G100</f>
        <v>0</v>
      </c>
    </row>
    <row r="101" spans="1:8">
      <c r="A101" s="16"/>
      <c r="B101" s="9"/>
      <c r="C101" s="10"/>
      <c r="D101" s="10"/>
      <c r="E101" s="10"/>
      <c r="F101" s="10"/>
      <c r="G101" s="1">
        <f t="shared" si="2">D101-C101-(F101-E101)</f>
        <v>0</v>
      </c>
      <c r="H101" s="9">
        <f t="shared" si="3">B101*G101</f>
        <v>0</v>
      </c>
    </row>
    <row r="102" spans="1:8">
      <c r="A102" s="16"/>
      <c r="B102" s="9"/>
      <c r="C102" s="10"/>
      <c r="D102" s="10"/>
      <c r="E102" s="10"/>
      <c r="F102" s="10"/>
      <c r="G102" s="1">
        <f t="shared" si="2">D102-C102-(F102-E102)</f>
        <v>0</v>
      </c>
      <c r="H102" s="9">
        <f t="shared" si="3">B102*G102</f>
        <v>0</v>
      </c>
    </row>
    <row r="103" spans="1:8">
      <c r="A103" s="16"/>
      <c r="B103" s="9"/>
      <c r="C103" s="10"/>
      <c r="D103" s="10"/>
      <c r="E103" s="10"/>
      <c r="F103" s="10"/>
      <c r="G103" s="1">
        <f t="shared" si="2">D103-C103-(F103-E103)</f>
        <v>0</v>
      </c>
      <c r="H103" s="9">
        <f t="shared" si="3">B103*G103</f>
        <v>0</v>
      </c>
    </row>
    <row r="104" spans="1:8">
      <c r="A104" s="16"/>
      <c r="B104" s="9"/>
      <c r="C104" s="10"/>
      <c r="D104" s="10"/>
      <c r="E104" s="10"/>
      <c r="F104" s="10"/>
      <c r="G104" s="1">
        <f t="shared" si="2">D104-C104-(F104-E104)</f>
        <v>0</v>
      </c>
      <c r="H104" s="9">
        <f t="shared" si="3">B104*G104</f>
        <v>0</v>
      </c>
    </row>
    <row r="105" spans="1:8">
      <c r="A105" s="16"/>
      <c r="B105" s="9"/>
      <c r="C105" s="10"/>
      <c r="D105" s="10"/>
      <c r="E105" s="10"/>
      <c r="F105" s="10"/>
      <c r="G105" s="1">
        <f t="shared" si="2">D105-C105-(F105-E105)</f>
        <v>0</v>
      </c>
      <c r="H105" s="9">
        <f t="shared" si="3">B105*G105</f>
        <v>0</v>
      </c>
    </row>
    <row r="106" spans="1:8">
      <c r="A106" s="16"/>
      <c r="B106" s="9"/>
      <c r="C106" s="10"/>
      <c r="D106" s="10"/>
      <c r="E106" s="10"/>
      <c r="F106" s="10"/>
      <c r="G106" s="1">
        <f t="shared" si="2">D106-C106-(F106-E106)</f>
        <v>0</v>
      </c>
      <c r="H106" s="9">
        <f t="shared" si="3">B106*G106</f>
        <v>0</v>
      </c>
    </row>
    <row r="107" spans="1:8">
      <c r="A107" s="16"/>
      <c r="B107" s="9"/>
      <c r="C107" s="10"/>
      <c r="D107" s="10"/>
      <c r="E107" s="10"/>
      <c r="F107" s="10"/>
      <c r="G107" s="1">
        <f t="shared" si="2">D107-C107-(F107-E107)</f>
        <v>0</v>
      </c>
      <c r="H107" s="9">
        <f t="shared" si="3">B107*G107</f>
        <v>0</v>
      </c>
    </row>
    <row r="108" spans="1:8">
      <c r="A108" s="16"/>
      <c r="B108" s="9"/>
      <c r="C108" s="10"/>
      <c r="D108" s="10"/>
      <c r="E108" s="10"/>
      <c r="F108" s="10"/>
      <c r="G108" s="1">
        <f t="shared" si="2">D108-C108-(F108-E108)</f>
        <v>0</v>
      </c>
      <c r="H108" s="9">
        <f t="shared" si="3">B108*G108</f>
        <v>0</v>
      </c>
    </row>
    <row r="109" spans="1:8">
      <c r="A109" s="16"/>
      <c r="B109" s="9"/>
      <c r="C109" s="10"/>
      <c r="D109" s="10"/>
      <c r="E109" s="10"/>
      <c r="F109" s="10"/>
      <c r="G109" s="1">
        <f t="shared" si="2">D109-C109-(F109-E109)</f>
        <v>0</v>
      </c>
      <c r="H109" s="9">
        <f t="shared" si="3">B109*G109</f>
        <v>0</v>
      </c>
    </row>
    <row r="110" spans="1:8">
      <c r="A110" s="16"/>
      <c r="B110" s="9"/>
      <c r="C110" s="10"/>
      <c r="D110" s="10"/>
      <c r="E110" s="10"/>
      <c r="F110" s="10"/>
      <c r="G110" s="1">
        <f t="shared" si="2">D110-C110-(F110-E110)</f>
        <v>0</v>
      </c>
      <c r="H110" s="9">
        <f t="shared" si="3">B110*G110</f>
        <v>0</v>
      </c>
    </row>
    <row r="111" spans="1:8">
      <c r="A111" s="16"/>
      <c r="B111" s="9"/>
      <c r="C111" s="10"/>
      <c r="D111" s="10"/>
      <c r="E111" s="10"/>
      <c r="F111" s="10"/>
      <c r="G111" s="1">
        <f t="shared" si="2">D111-C111-(F111-E111)</f>
        <v>0</v>
      </c>
      <c r="H111" s="9">
        <f t="shared" si="3">B111*G111</f>
        <v>0</v>
      </c>
    </row>
    <row r="112" spans="1:8">
      <c r="A112" s="16"/>
      <c r="B112" s="9"/>
      <c r="C112" s="10"/>
      <c r="D112" s="10"/>
      <c r="E112" s="10"/>
      <c r="F112" s="10"/>
      <c r="G112" s="1">
        <f t="shared" si="2">D112-C112-(F112-E112)</f>
        <v>0</v>
      </c>
      <c r="H112" s="9">
        <f t="shared" si="3">B112*G112</f>
        <v>0</v>
      </c>
    </row>
    <row r="113" spans="1:8">
      <c r="A113" s="16"/>
      <c r="B113" s="9"/>
      <c r="C113" s="10"/>
      <c r="D113" s="10"/>
      <c r="E113" s="10"/>
      <c r="F113" s="10"/>
      <c r="G113" s="1">
        <f t="shared" si="2">D113-C113-(F113-E113)</f>
        <v>0</v>
      </c>
      <c r="H113" s="9">
        <f t="shared" si="3">B113*G113</f>
        <v>0</v>
      </c>
    </row>
    <row r="114" spans="1:8">
      <c r="A114" s="16"/>
      <c r="B114" s="9"/>
      <c r="C114" s="10"/>
      <c r="D114" s="10"/>
      <c r="E114" s="10"/>
      <c r="F114" s="10"/>
      <c r="G114" s="1">
        <f t="shared" si="2">D114-C114-(F114-E114)</f>
        <v>0</v>
      </c>
      <c r="H114" s="9">
        <f t="shared" si="3">B114*G114</f>
        <v>0</v>
      </c>
    </row>
    <row r="115" spans="1:8">
      <c r="A115" s="16"/>
      <c r="B115" s="9"/>
      <c r="C115" s="10"/>
      <c r="D115" s="10"/>
      <c r="E115" s="10"/>
      <c r="F115" s="10"/>
      <c r="G115" s="1">
        <f t="shared" si="2">D115-C115-(F115-E115)</f>
        <v>0</v>
      </c>
      <c r="H115" s="9">
        <f t="shared" si="3">B115*G115</f>
        <v>0</v>
      </c>
    </row>
    <row r="116" spans="1:8">
      <c r="A116" s="16"/>
      <c r="B116" s="9"/>
      <c r="C116" s="10"/>
      <c r="D116" s="10"/>
      <c r="E116" s="10"/>
      <c r="F116" s="10"/>
      <c r="G116" s="1">
        <f t="shared" si="2">D116-C116-(F116-E116)</f>
        <v>0</v>
      </c>
      <c r="H116" s="9">
        <f t="shared" si="3">B116*G116</f>
        <v>0</v>
      </c>
    </row>
    <row r="117" spans="1:8">
      <c r="A117" s="16"/>
      <c r="B117" s="9"/>
      <c r="C117" s="10"/>
      <c r="D117" s="10"/>
      <c r="E117" s="10"/>
      <c r="F117" s="10"/>
      <c r="G117" s="1">
        <f t="shared" si="2">D117-C117-(F117-E117)</f>
        <v>0</v>
      </c>
      <c r="H117" s="9">
        <f t="shared" si="3">B117*G117</f>
        <v>0</v>
      </c>
    </row>
    <row r="118" spans="1:8">
      <c r="A118" s="16"/>
      <c r="B118" s="9"/>
      <c r="C118" s="10"/>
      <c r="D118" s="10"/>
      <c r="E118" s="10"/>
      <c r="F118" s="10"/>
      <c r="G118" s="1">
        <f t="shared" si="2">D118-C118-(F118-E118)</f>
        <v>0</v>
      </c>
      <c r="H118" s="9">
        <f t="shared" si="3">B118*G118</f>
        <v>0</v>
      </c>
    </row>
    <row r="119" spans="1:8">
      <c r="A119" s="16"/>
      <c r="B119" s="9"/>
      <c r="C119" s="10"/>
      <c r="D119" s="10"/>
      <c r="E119" s="10"/>
      <c r="F119" s="10"/>
      <c r="G119" s="1">
        <f t="shared" si="2">D119-C119-(F119-E119)</f>
        <v>0</v>
      </c>
      <c r="H119" s="9">
        <f t="shared" si="3">B119*G119</f>
        <v>0</v>
      </c>
    </row>
    <row r="120" spans="1:8">
      <c r="A120" s="16"/>
      <c r="B120" s="9"/>
      <c r="C120" s="10"/>
      <c r="D120" s="10"/>
      <c r="E120" s="10"/>
      <c r="F120" s="10"/>
      <c r="G120" s="1">
        <f t="shared" si="2">D120-C120-(F120-E120)</f>
        <v>0</v>
      </c>
      <c r="H120" s="9">
        <f t="shared" si="3">B120*G120</f>
        <v>0</v>
      </c>
    </row>
    <row r="121" spans="1:8">
      <c r="A121" s="16"/>
      <c r="B121" s="9"/>
      <c r="C121" s="10"/>
      <c r="D121" s="10"/>
      <c r="E121" s="10"/>
      <c r="F121" s="10"/>
      <c r="G121" s="1">
        <f t="shared" si="2">D121-C121-(F121-E121)</f>
        <v>0</v>
      </c>
      <c r="H121" s="9">
        <f t="shared" si="3">B121*G121</f>
        <v>0</v>
      </c>
    </row>
    <row r="122" spans="1:8">
      <c r="A122" s="16"/>
      <c r="B122" s="9"/>
      <c r="C122" s="10"/>
      <c r="D122" s="10"/>
      <c r="E122" s="10"/>
      <c r="F122" s="10"/>
      <c r="G122" s="1">
        <f t="shared" si="2">D122-C122-(F122-E122)</f>
        <v>0</v>
      </c>
      <c r="H122" s="9">
        <f t="shared" si="3">B122*G122</f>
        <v>0</v>
      </c>
    </row>
    <row r="123" spans="1:8">
      <c r="A123" s="16"/>
      <c r="B123" s="9"/>
      <c r="C123" s="10"/>
      <c r="D123" s="10"/>
      <c r="E123" s="10"/>
      <c r="F123" s="10"/>
      <c r="G123" s="1">
        <f t="shared" si="2">D123-C123-(F123-E123)</f>
        <v>0</v>
      </c>
      <c r="H123" s="9">
        <f t="shared" si="3">B123*G123</f>
        <v>0</v>
      </c>
    </row>
    <row r="124" spans="1:8">
      <c r="A124" s="16"/>
      <c r="B124" s="9"/>
      <c r="C124" s="10"/>
      <c r="D124" s="10"/>
      <c r="E124" s="10"/>
      <c r="F124" s="10"/>
      <c r="G124" s="1">
        <f t="shared" si="2">D124-C124-(F124-E124)</f>
        <v>0</v>
      </c>
      <c r="H124" s="9">
        <f t="shared" si="3">B124*G124</f>
        <v>0</v>
      </c>
    </row>
    <row r="125" spans="1:8">
      <c r="A125" s="16"/>
      <c r="B125" s="9"/>
      <c r="C125" s="10"/>
      <c r="D125" s="10"/>
      <c r="E125" s="10"/>
      <c r="F125" s="10"/>
      <c r="G125" s="1">
        <f t="shared" si="2">D125-C125-(F125-E125)</f>
        <v>0</v>
      </c>
      <c r="H125" s="9">
        <f t="shared" si="3">B125*G125</f>
        <v>0</v>
      </c>
    </row>
    <row r="126" spans="1:8">
      <c r="A126" s="16"/>
      <c r="B126" s="9"/>
      <c r="C126" s="10"/>
      <c r="D126" s="10"/>
      <c r="E126" s="10"/>
      <c r="F126" s="10"/>
      <c r="G126" s="1">
        <f t="shared" si="2">D126-C126-(F126-E126)</f>
        <v>0</v>
      </c>
      <c r="H126" s="9">
        <f t="shared" si="3">B126*G126</f>
        <v>0</v>
      </c>
    </row>
    <row r="127" spans="1:8">
      <c r="A127" s="16"/>
      <c r="B127" s="9"/>
      <c r="C127" s="10"/>
      <c r="D127" s="10"/>
      <c r="E127" s="10"/>
      <c r="F127" s="10"/>
      <c r="G127" s="1">
        <f t="shared" si="2">D127-C127-(F127-E127)</f>
        <v>0</v>
      </c>
      <c r="H127" s="9">
        <f t="shared" si="3">B127*G127</f>
        <v>0</v>
      </c>
    </row>
    <row r="128" spans="1:8">
      <c r="A128" s="16"/>
      <c r="B128" s="9"/>
      <c r="C128" s="10"/>
      <c r="D128" s="10"/>
      <c r="E128" s="10"/>
      <c r="F128" s="10"/>
      <c r="G128" s="1">
        <f t="shared" si="2">D128-C128-(F128-E128)</f>
        <v>0</v>
      </c>
      <c r="H128" s="9">
        <f t="shared" si="3">B128*G128</f>
        <v>0</v>
      </c>
    </row>
    <row r="129" spans="1:8">
      <c r="A129" s="16"/>
      <c r="B129" s="9"/>
      <c r="C129" s="10"/>
      <c r="D129" s="10"/>
      <c r="E129" s="10"/>
      <c r="F129" s="10"/>
      <c r="G129" s="1">
        <f t="shared" si="2">D129-C129-(F129-E129)</f>
        <v>0</v>
      </c>
      <c r="H129" s="9">
        <f t="shared" si="3">B129*G129</f>
        <v>0</v>
      </c>
    </row>
    <row r="130" spans="1:8">
      <c r="A130" s="16"/>
      <c r="B130" s="9"/>
      <c r="C130" s="10"/>
      <c r="D130" s="10"/>
      <c r="E130" s="10"/>
      <c r="F130" s="10"/>
      <c r="G130" s="1">
        <f t="shared" si="2">D130-C130-(F130-E130)</f>
        <v>0</v>
      </c>
      <c r="H130" s="9">
        <f t="shared" si="3">B130*G130</f>
        <v>0</v>
      </c>
    </row>
    <row r="131" spans="1:8">
      <c r="A131" s="16"/>
      <c r="B131" s="9"/>
      <c r="C131" s="10"/>
      <c r="D131" s="10"/>
      <c r="E131" s="10"/>
      <c r="F131" s="10"/>
      <c r="G131" s="1">
        <f t="shared" si="2">D131-C131-(F131-E131)</f>
        <v>0</v>
      </c>
      <c r="H131" s="9">
        <f t="shared" si="3">B131*G131</f>
        <v>0</v>
      </c>
    </row>
    <row r="132" spans="1:8">
      <c r="A132" s="16"/>
      <c r="B132" s="9"/>
      <c r="C132" s="10"/>
      <c r="D132" s="10"/>
      <c r="E132" s="10"/>
      <c r="F132" s="10"/>
      <c r="G132" s="1">
        <f t="shared" si="2">D132-C132-(F132-E132)</f>
        <v>0</v>
      </c>
      <c r="H132" s="9">
        <f t="shared" si="3">B132*G132</f>
        <v>0</v>
      </c>
    </row>
    <row r="133" spans="1:8">
      <c r="A133" s="16"/>
      <c r="B133" s="9"/>
      <c r="C133" s="10"/>
      <c r="D133" s="10"/>
      <c r="E133" s="10"/>
      <c r="F133" s="10"/>
      <c r="G133" s="1">
        <f t="shared" si="4" ref="G133:G196">D133-C133-(F133-E133)</f>
        <v>0</v>
      </c>
      <c r="H133" s="9">
        <f t="shared" si="5" ref="H133:H196">B133*G133</f>
        <v>0</v>
      </c>
    </row>
    <row r="134" spans="1:8">
      <c r="A134" s="16"/>
      <c r="B134" s="9"/>
      <c r="C134" s="10"/>
      <c r="D134" s="10"/>
      <c r="E134" s="10"/>
      <c r="F134" s="10"/>
      <c r="G134" s="1">
        <f t="shared" si="4">D134-C134-(F134-E134)</f>
        <v>0</v>
      </c>
      <c r="H134" s="9">
        <f t="shared" si="5">B134*G134</f>
        <v>0</v>
      </c>
    </row>
    <row r="135" spans="1:8">
      <c r="A135" s="16"/>
      <c r="B135" s="9"/>
      <c r="C135" s="10"/>
      <c r="D135" s="10"/>
      <c r="E135" s="10"/>
      <c r="F135" s="10"/>
      <c r="G135" s="1">
        <f t="shared" si="4">D135-C135-(F135-E135)</f>
        <v>0</v>
      </c>
      <c r="H135" s="9">
        <f t="shared" si="5">B135*G135</f>
        <v>0</v>
      </c>
    </row>
    <row r="136" spans="1:8">
      <c r="A136" s="16"/>
      <c r="B136" s="9"/>
      <c r="C136" s="10"/>
      <c r="D136" s="10"/>
      <c r="E136" s="10"/>
      <c r="F136" s="10"/>
      <c r="G136" s="1">
        <f t="shared" si="4">D136-C136-(F136-E136)</f>
        <v>0</v>
      </c>
      <c r="H136" s="9">
        <f t="shared" si="5">B136*G136</f>
        <v>0</v>
      </c>
    </row>
    <row r="137" spans="1:8">
      <c r="A137" s="16"/>
      <c r="B137" s="9"/>
      <c r="C137" s="10"/>
      <c r="D137" s="10"/>
      <c r="E137" s="10"/>
      <c r="F137" s="10"/>
      <c r="G137" s="1">
        <f t="shared" si="4">D137-C137-(F137-E137)</f>
        <v>0</v>
      </c>
      <c r="H137" s="9">
        <f t="shared" si="5">B137*G137</f>
        <v>0</v>
      </c>
    </row>
    <row r="138" spans="1:8">
      <c r="A138" s="16"/>
      <c r="B138" s="9"/>
      <c r="C138" s="10"/>
      <c r="D138" s="10"/>
      <c r="E138" s="10"/>
      <c r="F138" s="10"/>
      <c r="G138" s="1">
        <f t="shared" si="4">D138-C138-(F138-E138)</f>
        <v>0</v>
      </c>
      <c r="H138" s="9">
        <f t="shared" si="5">B138*G138</f>
        <v>0</v>
      </c>
    </row>
    <row r="139" spans="1:8" ht="14.25" customHeight="1">
      <c r="A139" s="16"/>
      <c r="B139" s="9"/>
      <c r="C139" s="10"/>
      <c r="D139" s="10"/>
      <c r="E139" s="10"/>
      <c r="F139" s="10"/>
      <c r="G139" s="1">
        <f t="shared" si="4">D139-C139-(F139-E139)</f>
        <v>0</v>
      </c>
      <c r="H139" s="9">
        <f t="shared" si="5">B139*G139</f>
        <v>0</v>
      </c>
    </row>
    <row r="140" spans="1:8">
      <c r="A140" s="16"/>
      <c r="B140" s="9"/>
      <c r="C140" s="10"/>
      <c r="D140" s="10"/>
      <c r="E140" s="10"/>
      <c r="F140" s="10"/>
      <c r="G140" s="1">
        <f t="shared" si="4">D140-C140-(F140-E140)</f>
        <v>0</v>
      </c>
      <c r="H140" s="9">
        <f t="shared" si="5">B140*G140</f>
        <v>0</v>
      </c>
    </row>
    <row r="141" spans="1:8">
      <c r="A141" s="16"/>
      <c r="B141" s="9"/>
      <c r="C141" s="10"/>
      <c r="D141" s="10"/>
      <c r="E141" s="10"/>
      <c r="F141" s="10"/>
      <c r="G141" s="1">
        <f t="shared" si="4">D141-C141-(F141-E141)</f>
        <v>0</v>
      </c>
      <c r="H141" s="9">
        <f t="shared" si="5">B141*G141</f>
        <v>0</v>
      </c>
    </row>
    <row r="142" spans="1:8">
      <c r="A142" s="16"/>
      <c r="B142" s="9"/>
      <c r="C142" s="10"/>
      <c r="D142" s="10"/>
      <c r="E142" s="10"/>
      <c r="F142" s="10"/>
      <c r="G142" s="1">
        <f t="shared" si="4">D142-C142-(F142-E142)</f>
        <v>0</v>
      </c>
      <c r="H142" s="9">
        <f t="shared" si="5">B142*G142</f>
        <v>0</v>
      </c>
    </row>
    <row r="143" spans="1:8">
      <c r="A143" s="16"/>
      <c r="B143" s="9"/>
      <c r="C143" s="10"/>
      <c r="D143" s="10"/>
      <c r="E143" s="10"/>
      <c r="F143" s="10"/>
      <c r="G143" s="1">
        <f t="shared" si="4">D143-C143-(F143-E143)</f>
        <v>0</v>
      </c>
      <c r="H143" s="9">
        <f t="shared" si="5">B143*G143</f>
        <v>0</v>
      </c>
    </row>
    <row r="144" spans="1:8">
      <c r="A144" s="16"/>
      <c r="B144" s="9"/>
      <c r="C144" s="10"/>
      <c r="D144" s="10"/>
      <c r="E144" s="10"/>
      <c r="F144" s="10"/>
      <c r="G144" s="1">
        <f t="shared" si="4">D144-C144-(F144-E144)</f>
        <v>0</v>
      </c>
      <c r="H144" s="9">
        <f t="shared" si="5">B144*G144</f>
        <v>0</v>
      </c>
    </row>
    <row r="145" spans="1:8">
      <c r="A145" s="16"/>
      <c r="B145" s="9"/>
      <c r="C145" s="10"/>
      <c r="D145" s="10"/>
      <c r="E145" s="10"/>
      <c r="F145" s="10"/>
      <c r="G145" s="1">
        <f t="shared" si="4">D145-C145-(F145-E145)</f>
        <v>0</v>
      </c>
      <c r="H145" s="9">
        <f t="shared" si="5">B145*G145</f>
        <v>0</v>
      </c>
    </row>
    <row r="146" spans="1:8">
      <c r="A146" s="16"/>
      <c r="B146" s="9"/>
      <c r="C146" s="10"/>
      <c r="D146" s="10"/>
      <c r="E146" s="10"/>
      <c r="F146" s="10"/>
      <c r="G146" s="1">
        <f t="shared" si="4">D146-C146-(F146-E146)</f>
        <v>0</v>
      </c>
      <c r="H146" s="9">
        <f t="shared" si="5">B146*G146</f>
        <v>0</v>
      </c>
    </row>
    <row r="147" spans="1:8">
      <c r="A147" s="16"/>
      <c r="B147" s="9"/>
      <c r="C147" s="10"/>
      <c r="D147" s="10"/>
      <c r="E147" s="10"/>
      <c r="F147" s="10"/>
      <c r="G147" s="1">
        <f t="shared" si="4">D147-C147-(F147-E147)</f>
        <v>0</v>
      </c>
      <c r="H147" s="9">
        <f t="shared" si="5">B147*G147</f>
        <v>0</v>
      </c>
    </row>
    <row r="148" spans="1:8">
      <c r="A148" s="16"/>
      <c r="B148" s="9"/>
      <c r="C148" s="10"/>
      <c r="D148" s="10"/>
      <c r="E148" s="10"/>
      <c r="F148" s="10"/>
      <c r="G148" s="1">
        <f t="shared" si="4">D148-C148-(F148-E148)</f>
        <v>0</v>
      </c>
      <c r="H148" s="9">
        <f t="shared" si="5">B148*G148</f>
        <v>0</v>
      </c>
    </row>
    <row r="149" spans="1:8">
      <c r="A149" s="16"/>
      <c r="B149" s="9"/>
      <c r="C149" s="10"/>
      <c r="D149" s="10"/>
      <c r="E149" s="10"/>
      <c r="F149" s="10"/>
      <c r="G149" s="1">
        <f t="shared" si="4">D149-C149-(F149-E149)</f>
        <v>0</v>
      </c>
      <c r="H149" s="9">
        <f t="shared" si="5">B149*G149</f>
        <v>0</v>
      </c>
    </row>
    <row r="150" spans="1:8">
      <c r="A150" s="16"/>
      <c r="B150" s="9"/>
      <c r="C150" s="10"/>
      <c r="D150" s="10"/>
      <c r="E150" s="10"/>
      <c r="F150" s="10"/>
      <c r="G150" s="1">
        <f t="shared" si="4">D150-C150-(F150-E150)</f>
        <v>0</v>
      </c>
      <c r="H150" s="9">
        <f t="shared" si="5">B150*G150</f>
        <v>0</v>
      </c>
    </row>
    <row r="151" spans="1:8">
      <c r="A151" s="16"/>
      <c r="B151" s="9"/>
      <c r="C151" s="10"/>
      <c r="D151" s="10"/>
      <c r="E151" s="10"/>
      <c r="F151" s="10"/>
      <c r="G151" s="1">
        <f t="shared" si="4">D151-C151-(F151-E151)</f>
        <v>0</v>
      </c>
      <c r="H151" s="9">
        <f t="shared" si="5">B151*G151</f>
        <v>0</v>
      </c>
    </row>
    <row r="152" spans="1:8">
      <c r="A152" s="16"/>
      <c r="B152" s="9"/>
      <c r="C152" s="10"/>
      <c r="D152" s="10"/>
      <c r="E152" s="10"/>
      <c r="F152" s="10"/>
      <c r="G152" s="1">
        <f t="shared" si="4">D152-C152-(F152-E152)</f>
        <v>0</v>
      </c>
      <c r="H152" s="9">
        <f t="shared" si="5">B152*G152</f>
        <v>0</v>
      </c>
    </row>
    <row r="153" spans="1:8">
      <c r="A153" s="16"/>
      <c r="B153" s="9"/>
      <c r="C153" s="10"/>
      <c r="D153" s="10"/>
      <c r="E153" s="10"/>
      <c r="F153" s="10"/>
      <c r="G153" s="1">
        <f t="shared" si="4">D153-C153-(F153-E153)</f>
        <v>0</v>
      </c>
      <c r="H153" s="9">
        <f t="shared" si="5">B153*G153</f>
        <v>0</v>
      </c>
    </row>
    <row r="154" spans="1:8">
      <c r="A154" s="16"/>
      <c r="B154" s="9"/>
      <c r="C154" s="10"/>
      <c r="D154" s="10"/>
      <c r="E154" s="10"/>
      <c r="F154" s="10"/>
      <c r="G154" s="1">
        <f t="shared" si="4">D154-C154-(F154-E154)</f>
        <v>0</v>
      </c>
      <c r="H154" s="9">
        <f t="shared" si="5">B154*G154</f>
        <v>0</v>
      </c>
    </row>
    <row r="155" spans="1:8">
      <c r="A155" s="16"/>
      <c r="B155" s="9"/>
      <c r="C155" s="10"/>
      <c r="D155" s="10"/>
      <c r="E155" s="10"/>
      <c r="F155" s="10"/>
      <c r="G155" s="1">
        <f t="shared" si="4">D155-C155-(F155-E155)</f>
        <v>0</v>
      </c>
      <c r="H155" s="9">
        <f t="shared" si="5">B155*G155</f>
        <v>0</v>
      </c>
    </row>
    <row r="156" spans="1:8">
      <c r="A156" s="16"/>
      <c r="B156" s="9"/>
      <c r="C156" s="10"/>
      <c r="D156" s="10"/>
      <c r="E156" s="10"/>
      <c r="F156" s="10"/>
      <c r="G156" s="1">
        <f t="shared" si="4">D156-C156-(F156-E156)</f>
        <v>0</v>
      </c>
      <c r="H156" s="9">
        <f t="shared" si="5">B156*G156</f>
        <v>0</v>
      </c>
    </row>
    <row r="157" spans="1:8">
      <c r="A157" s="16"/>
      <c r="B157" s="9"/>
      <c r="C157" s="10"/>
      <c r="D157" s="10"/>
      <c r="E157" s="10"/>
      <c r="F157" s="10"/>
      <c r="G157" s="1">
        <f t="shared" si="4">D157-C157-(F157-E157)</f>
        <v>0</v>
      </c>
      <c r="H157" s="9">
        <f t="shared" si="5">B157*G157</f>
        <v>0</v>
      </c>
    </row>
    <row r="158" spans="1:8">
      <c r="A158" s="16"/>
      <c r="B158" s="9"/>
      <c r="C158" s="10"/>
      <c r="D158" s="10"/>
      <c r="E158" s="10"/>
      <c r="F158" s="10"/>
      <c r="G158" s="1">
        <f t="shared" si="4">D158-C158-(F158-E158)</f>
        <v>0</v>
      </c>
      <c r="H158" s="9">
        <f t="shared" si="5">B158*G158</f>
        <v>0</v>
      </c>
    </row>
    <row r="159" spans="1:8">
      <c r="A159" s="16"/>
      <c r="B159" s="9"/>
      <c r="C159" s="10"/>
      <c r="D159" s="10"/>
      <c r="E159" s="10"/>
      <c r="F159" s="10"/>
      <c r="G159" s="1">
        <f t="shared" si="4">D159-C159-(F159-E159)</f>
        <v>0</v>
      </c>
      <c r="H159" s="9">
        <f t="shared" si="5">B159*G159</f>
        <v>0</v>
      </c>
    </row>
    <row r="160" spans="1:8">
      <c r="A160" s="16"/>
      <c r="B160" s="9"/>
      <c r="C160" s="10"/>
      <c r="D160" s="10"/>
      <c r="E160" s="10"/>
      <c r="F160" s="10"/>
      <c r="G160" s="1">
        <f t="shared" si="4">D160-C160-(F160-E160)</f>
        <v>0</v>
      </c>
      <c r="H160" s="9">
        <f t="shared" si="5">B160*G160</f>
        <v>0</v>
      </c>
    </row>
    <row r="161" spans="1:8">
      <c r="A161" s="16"/>
      <c r="B161" s="9"/>
      <c r="C161" s="10"/>
      <c r="D161" s="10"/>
      <c r="E161" s="10"/>
      <c r="F161" s="10"/>
      <c r="G161" s="1">
        <f t="shared" si="4">D161-C161-(F161-E161)</f>
        <v>0</v>
      </c>
      <c r="H161" s="9">
        <f t="shared" si="5">B161*G161</f>
        <v>0</v>
      </c>
    </row>
    <row r="162" spans="1:8">
      <c r="A162" s="16"/>
      <c r="B162" s="9"/>
      <c r="C162" s="10"/>
      <c r="D162" s="10"/>
      <c r="E162" s="10"/>
      <c r="F162" s="10"/>
      <c r="G162" s="1">
        <f t="shared" si="4">D162-C162-(F162-E162)</f>
        <v>0</v>
      </c>
      <c r="H162" s="9">
        <f t="shared" si="5">B162*G162</f>
        <v>0</v>
      </c>
    </row>
    <row r="163" spans="1:8">
      <c r="A163" s="16"/>
      <c r="B163" s="9"/>
      <c r="C163" s="10"/>
      <c r="D163" s="10"/>
      <c r="E163" s="10"/>
      <c r="F163" s="10"/>
      <c r="G163" s="1">
        <f t="shared" si="4">D163-C163-(F163-E163)</f>
        <v>0</v>
      </c>
      <c r="H163" s="9">
        <f t="shared" si="5">B163*G163</f>
        <v>0</v>
      </c>
    </row>
    <row r="164" spans="1:8">
      <c r="A164" s="16"/>
      <c r="B164" s="9"/>
      <c r="C164" s="10"/>
      <c r="D164" s="10"/>
      <c r="E164" s="10"/>
      <c r="F164" s="10"/>
      <c r="G164" s="1">
        <f t="shared" si="4">D164-C164-(F164-E164)</f>
        <v>0</v>
      </c>
      <c r="H164" s="9">
        <f t="shared" si="5">B164*G164</f>
        <v>0</v>
      </c>
    </row>
    <row r="165" spans="1:8">
      <c r="A165" s="16"/>
      <c r="B165" s="9"/>
      <c r="C165" s="10"/>
      <c r="D165" s="10"/>
      <c r="E165" s="10"/>
      <c r="F165" s="10"/>
      <c r="G165" s="1">
        <f t="shared" si="4">D165-C165-(F165-E165)</f>
        <v>0</v>
      </c>
      <c r="H165" s="9">
        <f t="shared" si="5">B165*G165</f>
        <v>0</v>
      </c>
    </row>
    <row r="166" spans="1:8">
      <c r="A166" s="16"/>
      <c r="B166" s="9"/>
      <c r="C166" s="10"/>
      <c r="D166" s="10"/>
      <c r="E166" s="10"/>
      <c r="F166" s="10"/>
      <c r="G166" s="1">
        <f t="shared" si="4">D166-C166-(F166-E166)</f>
        <v>0</v>
      </c>
      <c r="H166" s="9">
        <f t="shared" si="5">B166*G166</f>
        <v>0</v>
      </c>
    </row>
    <row r="167" spans="1:8">
      <c r="A167" s="16"/>
      <c r="B167" s="9"/>
      <c r="C167" s="10"/>
      <c r="D167" s="10"/>
      <c r="E167" s="10"/>
      <c r="F167" s="10"/>
      <c r="G167" s="1">
        <f t="shared" si="4">D167-C167-(F167-E167)</f>
        <v>0</v>
      </c>
      <c r="H167" s="9">
        <f t="shared" si="5">B167*G167</f>
        <v>0</v>
      </c>
    </row>
    <row r="168" spans="1:8">
      <c r="A168" s="16"/>
      <c r="B168" s="9"/>
      <c r="C168" s="10"/>
      <c r="D168" s="10"/>
      <c r="E168" s="10"/>
      <c r="F168" s="10"/>
      <c r="G168" s="1">
        <f t="shared" si="4">D168-C168-(F168-E168)</f>
        <v>0</v>
      </c>
      <c r="H168" s="9">
        <f t="shared" si="5">B168*G168</f>
        <v>0</v>
      </c>
    </row>
    <row r="169" spans="1:8">
      <c r="A169" s="16"/>
      <c r="B169" s="9"/>
      <c r="C169" s="10"/>
      <c r="D169" s="10"/>
      <c r="E169" s="10"/>
      <c r="F169" s="10"/>
      <c r="G169" s="1">
        <f t="shared" si="4">D169-C169-(F169-E169)</f>
        <v>0</v>
      </c>
      <c r="H169" s="9">
        <f t="shared" si="5">B169*G169</f>
        <v>0</v>
      </c>
    </row>
    <row r="170" spans="1:8">
      <c r="A170" s="16"/>
      <c r="B170" s="9"/>
      <c r="C170" s="10"/>
      <c r="D170" s="10"/>
      <c r="E170" s="10"/>
      <c r="F170" s="10"/>
      <c r="G170" s="1">
        <f t="shared" si="4">D170-C170-(F170-E170)</f>
        <v>0</v>
      </c>
      <c r="H170" s="9">
        <f t="shared" si="5">B170*G170</f>
        <v>0</v>
      </c>
    </row>
    <row r="171" spans="1:8">
      <c r="A171" s="16"/>
      <c r="B171" s="9"/>
      <c r="C171" s="10"/>
      <c r="D171" s="10"/>
      <c r="E171" s="10"/>
      <c r="F171" s="10"/>
      <c r="G171" s="1">
        <f t="shared" si="4">D171-C171-(F171-E171)</f>
        <v>0</v>
      </c>
      <c r="H171" s="9">
        <f t="shared" si="5">B171*G171</f>
        <v>0</v>
      </c>
    </row>
    <row r="172" spans="1:8">
      <c r="A172" s="16"/>
      <c r="B172" s="9"/>
      <c r="C172" s="10"/>
      <c r="D172" s="10"/>
      <c r="E172" s="10"/>
      <c r="F172" s="10"/>
      <c r="G172" s="1">
        <f t="shared" si="4">D172-C172-(F172-E172)</f>
        <v>0</v>
      </c>
      <c r="H172" s="9">
        <f t="shared" si="5">B172*G172</f>
        <v>0</v>
      </c>
    </row>
    <row r="173" spans="1:8">
      <c r="A173" s="16"/>
      <c r="B173" s="9"/>
      <c r="C173" s="10"/>
      <c r="D173" s="10"/>
      <c r="E173" s="10"/>
      <c r="F173" s="10"/>
      <c r="G173" s="1">
        <f t="shared" si="4">D173-C173-(F173-E173)</f>
        <v>0</v>
      </c>
      <c r="H173" s="9">
        <f t="shared" si="5">B173*G173</f>
        <v>0</v>
      </c>
    </row>
    <row r="174" spans="1:8">
      <c r="A174" s="16"/>
      <c r="B174" s="9"/>
      <c r="C174" s="10"/>
      <c r="D174" s="10"/>
      <c r="E174" s="10"/>
      <c r="F174" s="10"/>
      <c r="G174" s="1">
        <f t="shared" si="4">D174-C174-(F174-E174)</f>
        <v>0</v>
      </c>
      <c r="H174" s="9">
        <f t="shared" si="5">B174*G174</f>
        <v>0</v>
      </c>
    </row>
    <row r="175" spans="1:8">
      <c r="A175" s="16"/>
      <c r="B175" s="9"/>
      <c r="C175" s="10"/>
      <c r="D175" s="10"/>
      <c r="E175" s="10"/>
      <c r="F175" s="10"/>
      <c r="G175" s="1">
        <f t="shared" si="4">D175-C175-(F175-E175)</f>
        <v>0</v>
      </c>
      <c r="H175" s="9">
        <f t="shared" si="5">B175*G175</f>
        <v>0</v>
      </c>
    </row>
    <row r="176" spans="1:8">
      <c r="A176" s="16"/>
      <c r="B176" s="9"/>
      <c r="C176" s="10"/>
      <c r="D176" s="10"/>
      <c r="E176" s="10"/>
      <c r="F176" s="10"/>
      <c r="G176" s="1">
        <f t="shared" si="4">D176-C176-(F176-E176)</f>
        <v>0</v>
      </c>
      <c r="H176" s="9">
        <f t="shared" si="5">B176*G176</f>
        <v>0</v>
      </c>
    </row>
    <row r="177" spans="1:8">
      <c r="A177" s="16"/>
      <c r="B177" s="9"/>
      <c r="C177" s="10"/>
      <c r="D177" s="10"/>
      <c r="E177" s="10"/>
      <c r="F177" s="10"/>
      <c r="G177" s="1">
        <f t="shared" si="4">D177-C177-(F177-E177)</f>
        <v>0</v>
      </c>
      <c r="H177" s="9">
        <f t="shared" si="5">B177*G177</f>
        <v>0</v>
      </c>
    </row>
    <row r="178" spans="1:8">
      <c r="A178" s="16"/>
      <c r="B178" s="9"/>
      <c r="C178" s="10"/>
      <c r="D178" s="10"/>
      <c r="E178" s="10"/>
      <c r="F178" s="10"/>
      <c r="G178" s="1">
        <f t="shared" si="4">D178-C178-(F178-E178)</f>
        <v>0</v>
      </c>
      <c r="H178" s="9">
        <f t="shared" si="5">B178*G178</f>
        <v>0</v>
      </c>
    </row>
    <row r="179" spans="1:8">
      <c r="A179" s="16"/>
      <c r="B179" s="9"/>
      <c r="C179" s="10"/>
      <c r="D179" s="10"/>
      <c r="E179" s="10"/>
      <c r="F179" s="10"/>
      <c r="G179" s="1">
        <f t="shared" si="4">D179-C179-(F179-E179)</f>
        <v>0</v>
      </c>
      <c r="H179" s="9">
        <f t="shared" si="5">B179*G179</f>
        <v>0</v>
      </c>
    </row>
    <row r="180" spans="1:8">
      <c r="A180" s="16"/>
      <c r="B180" s="9"/>
      <c r="C180" s="10"/>
      <c r="D180" s="10"/>
      <c r="E180" s="10"/>
      <c r="F180" s="10"/>
      <c r="G180" s="1">
        <f t="shared" si="4">D180-C180-(F180-E180)</f>
        <v>0</v>
      </c>
      <c r="H180" s="9">
        <f t="shared" si="5">B180*G180</f>
        <v>0</v>
      </c>
    </row>
    <row r="181" spans="1:8">
      <c r="A181" s="16"/>
      <c r="B181" s="9"/>
      <c r="C181" s="10"/>
      <c r="D181" s="10"/>
      <c r="E181" s="10"/>
      <c r="F181" s="10"/>
      <c r="G181" s="1">
        <f t="shared" si="4">D181-C181-(F181-E181)</f>
        <v>0</v>
      </c>
      <c r="H181" s="9">
        <f t="shared" si="5">B181*G181</f>
        <v>0</v>
      </c>
    </row>
    <row r="182" spans="1:8">
      <c r="A182" s="16"/>
      <c r="B182" s="9"/>
      <c r="C182" s="10"/>
      <c r="D182" s="10"/>
      <c r="E182" s="10"/>
      <c r="F182" s="10"/>
      <c r="G182" s="1">
        <f t="shared" si="4">D182-C182-(F182-E182)</f>
        <v>0</v>
      </c>
      <c r="H182" s="9">
        <f t="shared" si="5">B182*G182</f>
        <v>0</v>
      </c>
    </row>
    <row r="183" spans="1:8">
      <c r="A183" s="16"/>
      <c r="B183" s="9"/>
      <c r="C183" s="10"/>
      <c r="D183" s="10"/>
      <c r="E183" s="10"/>
      <c r="F183" s="10"/>
      <c r="G183" s="1">
        <f t="shared" si="4">D183-C183-(F183-E183)</f>
        <v>0</v>
      </c>
      <c r="H183" s="9">
        <f t="shared" si="5">B183*G183</f>
        <v>0</v>
      </c>
    </row>
    <row r="184" spans="1:8">
      <c r="A184" s="16"/>
      <c r="B184" s="9"/>
      <c r="C184" s="10"/>
      <c r="D184" s="10"/>
      <c r="E184" s="10"/>
      <c r="F184" s="10"/>
      <c r="G184" s="1">
        <f t="shared" si="4">D184-C184-(F184-E184)</f>
        <v>0</v>
      </c>
      <c r="H184" s="9">
        <f t="shared" si="5">B184*G184</f>
        <v>0</v>
      </c>
    </row>
    <row r="185" spans="1:8">
      <c r="A185" s="16"/>
      <c r="B185" s="9"/>
      <c r="C185" s="10"/>
      <c r="D185" s="10"/>
      <c r="E185" s="10"/>
      <c r="F185" s="10"/>
      <c r="G185" s="1">
        <f t="shared" si="4">D185-C185-(F185-E185)</f>
        <v>0</v>
      </c>
      <c r="H185" s="9">
        <f t="shared" si="5">B185*G185</f>
        <v>0</v>
      </c>
    </row>
    <row r="186" spans="1:8">
      <c r="A186" s="16"/>
      <c r="B186" s="9"/>
      <c r="C186" s="10"/>
      <c r="D186" s="10"/>
      <c r="E186" s="10"/>
      <c r="F186" s="10"/>
      <c r="G186" s="1">
        <f t="shared" si="4">D186-C186-(F186-E186)</f>
        <v>0</v>
      </c>
      <c r="H186" s="9">
        <f t="shared" si="5">B186*G186</f>
        <v>0</v>
      </c>
    </row>
    <row r="187" spans="1:8">
      <c r="A187" s="16"/>
      <c r="B187" s="9"/>
      <c r="C187" s="10"/>
      <c r="D187" s="10"/>
      <c r="E187" s="10"/>
      <c r="F187" s="10"/>
      <c r="G187" s="1">
        <f t="shared" si="4">D187-C187-(F187-E187)</f>
        <v>0</v>
      </c>
      <c r="H187" s="9">
        <f t="shared" si="5">B187*G187</f>
        <v>0</v>
      </c>
    </row>
    <row r="188" spans="1:8">
      <c r="A188" s="16"/>
      <c r="B188" s="9"/>
      <c r="C188" s="10"/>
      <c r="D188" s="10"/>
      <c r="E188" s="10"/>
      <c r="F188" s="10"/>
      <c r="G188" s="1">
        <f t="shared" si="4">D188-C188-(F188-E188)</f>
        <v>0</v>
      </c>
      <c r="H188" s="9">
        <f t="shared" si="5">B188*G188</f>
        <v>0</v>
      </c>
    </row>
    <row r="189" spans="1:8">
      <c r="A189" s="16"/>
      <c r="B189" s="9"/>
      <c r="C189" s="10"/>
      <c r="D189" s="10"/>
      <c r="E189" s="10"/>
      <c r="F189" s="10"/>
      <c r="G189" s="1">
        <f t="shared" si="4">D189-C189-(F189-E189)</f>
        <v>0</v>
      </c>
      <c r="H189" s="9">
        <f t="shared" si="5">B189*G189</f>
        <v>0</v>
      </c>
    </row>
    <row r="190" spans="1:8">
      <c r="A190" s="16"/>
      <c r="B190" s="9"/>
      <c r="C190" s="10"/>
      <c r="D190" s="10"/>
      <c r="E190" s="10"/>
      <c r="F190" s="10"/>
      <c r="G190" s="1">
        <f t="shared" si="4">D190-C190-(F190-E190)</f>
        <v>0</v>
      </c>
      <c r="H190" s="9">
        <f t="shared" si="5">B190*G190</f>
        <v>0</v>
      </c>
    </row>
    <row r="191" spans="1:8">
      <c r="A191" s="16"/>
      <c r="B191" s="9"/>
      <c r="C191" s="10"/>
      <c r="D191" s="10"/>
      <c r="E191" s="10"/>
      <c r="F191" s="10"/>
      <c r="G191" s="1">
        <f t="shared" si="4">D191-C191-(F191-E191)</f>
        <v>0</v>
      </c>
      <c r="H191" s="9">
        <f t="shared" si="5">B191*G191</f>
        <v>0</v>
      </c>
    </row>
    <row r="192" spans="1:8">
      <c r="A192" s="16"/>
      <c r="B192" s="9"/>
      <c r="C192" s="10"/>
      <c r="D192" s="10"/>
      <c r="E192" s="10"/>
      <c r="F192" s="10"/>
      <c r="G192" s="1">
        <f t="shared" si="4">D192-C192-(F192-E192)</f>
        <v>0</v>
      </c>
      <c r="H192" s="9">
        <f t="shared" si="5">B192*G192</f>
        <v>0</v>
      </c>
    </row>
    <row r="193" spans="1:8">
      <c r="A193" s="16"/>
      <c r="B193" s="9"/>
      <c r="C193" s="10"/>
      <c r="D193" s="10"/>
      <c r="E193" s="10"/>
      <c r="F193" s="10"/>
      <c r="G193" s="1">
        <f t="shared" si="4">D193-C193-(F193-E193)</f>
        <v>0</v>
      </c>
      <c r="H193" s="9">
        <f t="shared" si="5">B193*G193</f>
        <v>0</v>
      </c>
    </row>
    <row r="194" spans="1:8">
      <c r="A194" s="16"/>
      <c r="B194" s="9"/>
      <c r="C194" s="10"/>
      <c r="D194" s="10"/>
      <c r="E194" s="10"/>
      <c r="F194" s="10"/>
      <c r="G194" s="1">
        <f t="shared" si="4">D194-C194-(F194-E194)</f>
        <v>0</v>
      </c>
      <c r="H194" s="9">
        <f t="shared" si="5">B194*G194</f>
        <v>0</v>
      </c>
    </row>
    <row r="195" spans="1:8">
      <c r="A195" s="16"/>
      <c r="B195" s="9"/>
      <c r="C195" s="11"/>
      <c r="D195" s="11"/>
      <c r="E195" s="10"/>
      <c r="F195" s="10"/>
      <c r="G195" s="1">
        <f t="shared" si="4">D195-C195-(F195-E195)</f>
        <v>0</v>
      </c>
      <c r="H195" s="9">
        <f t="shared" si="5">B195*G195</f>
        <v>0</v>
      </c>
    </row>
    <row r="196" spans="1:8">
      <c r="A196" s="16"/>
      <c r="B196" s="9"/>
      <c r="C196" s="10"/>
      <c r="D196" s="10"/>
      <c r="E196" s="10"/>
      <c r="F196" s="10"/>
      <c r="G196" s="1">
        <f t="shared" si="4">D196-C196-(F196-E196)</f>
        <v>0</v>
      </c>
      <c r="H196" s="9">
        <f t="shared" si="5">B196*G196</f>
        <v>0</v>
      </c>
    </row>
    <row r="197" spans="1:8">
      <c r="A197" s="16"/>
      <c r="B197" s="9"/>
      <c r="C197" s="10"/>
      <c r="D197" s="10"/>
      <c r="E197" s="10"/>
      <c r="F197" s="10"/>
      <c r="G197" s="1">
        <f t="shared" si="6" ref="G197:G203">D197-C197-(F197-E197)</f>
        <v>0</v>
      </c>
      <c r="H197" s="9">
        <f t="shared" si="7" ref="H197:H203">B197*G197</f>
        <v>0</v>
      </c>
    </row>
    <row r="198" spans="1:8">
      <c r="A198" s="16"/>
      <c r="B198" s="9"/>
      <c r="C198" s="10"/>
      <c r="D198" s="10"/>
      <c r="E198" s="10"/>
      <c r="F198" s="10"/>
      <c r="G198" s="1">
        <f t="shared" si="6">D198-C198-(F198-E198)</f>
        <v>0</v>
      </c>
      <c r="H198" s="9">
        <f t="shared" si="7">B198*G198</f>
        <v>0</v>
      </c>
    </row>
    <row r="199" spans="1:8">
      <c r="A199" s="16"/>
      <c r="B199" s="9"/>
      <c r="C199" s="11"/>
      <c r="D199" s="11"/>
      <c r="E199" s="10"/>
      <c r="F199" s="10"/>
      <c r="G199" s="1">
        <f t="shared" si="6">D199-C199-(F199-E199)</f>
        <v>0</v>
      </c>
      <c r="H199" s="9">
        <f t="shared" si="7">B199*G199</f>
        <v>0</v>
      </c>
    </row>
    <row r="200" spans="1:8">
      <c r="A200" s="16"/>
      <c r="B200" s="9"/>
      <c r="C200" s="10"/>
      <c r="D200" s="10"/>
      <c r="E200" s="10"/>
      <c r="F200" s="10"/>
      <c r="G200" s="1">
        <f t="shared" si="6">D200-C200-(F200-E200)</f>
        <v>0</v>
      </c>
      <c r="H200" s="9">
        <f t="shared" si="7">B200*G200</f>
        <v>0</v>
      </c>
    </row>
    <row r="201" spans="1:8">
      <c r="A201" s="16"/>
      <c r="B201" s="9"/>
      <c r="C201" s="10"/>
      <c r="D201" s="10"/>
      <c r="E201" s="10"/>
      <c r="F201" s="10"/>
      <c r="G201" s="1">
        <f t="shared" si="6">D201-C201-(F201-E201)</f>
        <v>0</v>
      </c>
      <c r="H201" s="9">
        <f t="shared" si="7">B201*G201</f>
        <v>0</v>
      </c>
    </row>
    <row r="202" spans="1:8">
      <c r="A202" s="16"/>
      <c r="B202" s="9"/>
      <c r="C202" s="10"/>
      <c r="D202" s="10"/>
      <c r="E202" s="10"/>
      <c r="F202" s="10"/>
      <c r="G202" s="1">
        <f t="shared" si="6">D202-C202-(F202-E202)</f>
        <v>0</v>
      </c>
      <c r="H202" s="9">
        <f t="shared" si="7">B202*G202</f>
        <v>0</v>
      </c>
    </row>
    <row r="203" spans="1:8">
      <c r="A203" s="16"/>
      <c r="B203" s="9"/>
      <c r="C203" s="11"/>
      <c r="D203" s="11"/>
      <c r="E203" s="10"/>
      <c r="F203" s="10"/>
      <c r="G203" s="1">
        <f t="shared" si="6">D203-C203-(F203-E203)</f>
        <v>0</v>
      </c>
      <c r="H203" s="9">
        <f t="shared" si="7">B203*G203</f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>
  <Application>Microsoft Excel</Application>
  <ScaleCrop>false</ScaleCrop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/>
  <cp:lastModifiedBy/>
  <dcterms:created xsi:type="dcterms:W3CDTF">2006-09-16T00:00:00Z</dcterms:created>
  <dcterms:modified xsi:type="dcterms:W3CDTF">2021-04-19T10:27:49Z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