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6485" yWindow="195" windowWidth="11685" windowHeight="1245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Foglio1!$A$1:$D$76</definedName>
  </definedNames>
  <calcPr calcId="125725"/>
</workbook>
</file>

<file path=xl/calcChain.xml><?xml version="1.0" encoding="utf-8"?>
<calcChain xmlns="http://schemas.openxmlformats.org/spreadsheetml/2006/main">
  <c r="D35" i="1"/>
  <c r="D23"/>
  <c r="D7"/>
  <c r="D41"/>
  <c r="D20"/>
  <c r="D21"/>
  <c r="D32"/>
  <c r="D8"/>
  <c r="D26"/>
  <c r="D40"/>
  <c r="D12"/>
  <c r="D24"/>
  <c r="D9"/>
  <c r="D10"/>
  <c r="D13"/>
  <c r="D11"/>
  <c r="D25"/>
  <c r="D15"/>
  <c r="D37"/>
  <c r="D34"/>
  <c r="D2"/>
  <c r="D16"/>
  <c r="D17"/>
  <c r="D29"/>
  <c r="D27"/>
  <c r="D28"/>
  <c r="D31"/>
  <c r="D38"/>
  <c r="D14"/>
  <c r="D22"/>
  <c r="D42"/>
  <c r="D39"/>
  <c r="D3"/>
  <c r="D4"/>
  <c r="D18"/>
  <c r="D6"/>
  <c r="D30"/>
  <c r="C19"/>
  <c r="D19" s="1"/>
  <c r="C5"/>
  <c r="D5" s="1"/>
  <c r="C36"/>
  <c r="D36" s="1"/>
  <c r="C33"/>
  <c r="D33" l="1"/>
</calcChain>
</file>

<file path=xl/comments1.xml><?xml version="1.0" encoding="utf-8"?>
<comments xmlns="http://schemas.openxmlformats.org/spreadsheetml/2006/main">
  <authors>
    <author>Autore</author>
  </authors>
  <commentList>
    <comment ref="A14" authorId="0">
      <text>
        <r>
          <rPr>
            <sz val="11"/>
            <color rgb="FF000000"/>
            <rFont val="Calibri"/>
            <family val="2"/>
          </rPr>
          <t>a consuntivo</t>
        </r>
      </text>
    </comment>
  </commentList>
</comments>
</file>

<file path=xl/sharedStrings.xml><?xml version="1.0" encoding="utf-8"?>
<sst xmlns="http://schemas.openxmlformats.org/spreadsheetml/2006/main" count="79" uniqueCount="76">
  <si>
    <t>ATTIVITA'</t>
  </si>
  <si>
    <t>ore</t>
  </si>
  <si>
    <t>TOT. €</t>
  </si>
  <si>
    <t>COLLABORATORI D.S.</t>
  </si>
  <si>
    <t xml:space="preserve">Responsabile Infanzia                </t>
  </si>
  <si>
    <t>Gestione giornaliera assenze Primaria</t>
  </si>
  <si>
    <t>COMITATO VALUTAZIONE</t>
  </si>
  <si>
    <t>TUTOR ANNO DI PROVA</t>
  </si>
  <si>
    <t>Digitalizzazione e registro elettronico</t>
  </si>
  <si>
    <t>Educazione alla sicurezza</t>
  </si>
  <si>
    <t>Progetto Ambiente</t>
  </si>
  <si>
    <t xml:space="preserve">COMM. INCLUSIONE - inss. sostegno </t>
  </si>
  <si>
    <t>Sito web</t>
  </si>
  <si>
    <t>Commissione curricolo di educazione civica</t>
  </si>
  <si>
    <t>Gruppo contrasto bullismo/cyberbullismo</t>
  </si>
  <si>
    <t>Comm.valutazione apprendimenti di Istituto</t>
  </si>
  <si>
    <t>Comm.valutazione apprendimenti Scuola Primaria</t>
  </si>
  <si>
    <t>COMMISSIONE MENSA</t>
  </si>
  <si>
    <t>Commissione continuità Infanzia/Primaria</t>
  </si>
  <si>
    <t>Gruppo di lavoro PTOF</t>
  </si>
  <si>
    <t>Componenti NIV e coord. Prove INVALSI</t>
  </si>
  <si>
    <t>REFERENTE GIOCO SPORT</t>
  </si>
  <si>
    <t>Cittadinanza e legalità</t>
  </si>
  <si>
    <t>ACCOGLIENZA INFANZIA</t>
  </si>
  <si>
    <t>CONTINUITA' INFANZIA/PRIMARIA</t>
  </si>
  <si>
    <t>CONTINUITA' PRIM/SECOND. 1°</t>
  </si>
  <si>
    <t>Orientamento scuola Secondaria</t>
  </si>
  <si>
    <t>Potenziamento lingua inglese</t>
  </si>
  <si>
    <t>Screening (Complessità apprendimenti)</t>
  </si>
  <si>
    <t>COMMISSIONE P4C</t>
  </si>
  <si>
    <t>Educazione emotiva</t>
  </si>
  <si>
    <t xml:space="preserve">Viviamo il Montorfano </t>
  </si>
  <si>
    <t>COORDINATORI CLASSE</t>
  </si>
  <si>
    <t>ADDETTI 1° SOCCORSO</t>
  </si>
  <si>
    <t>ADDETTI ANTINCENDIO</t>
  </si>
  <si>
    <t>COORDINAT.PROCEDURA e sostituti</t>
  </si>
  <si>
    <t>PCTO tutor tirocinanti</t>
  </si>
  <si>
    <t>Incontri di equipe= GLO</t>
  </si>
  <si>
    <t>LIFE SKILLS TRAINING Primaria</t>
  </si>
  <si>
    <t>LIFE SKILLS TRAINING Secondaria</t>
  </si>
  <si>
    <t>Referente COVID di Istituto</t>
  </si>
  <si>
    <t>RESPONSABILI LABORATORI - Primaria</t>
  </si>
  <si>
    <t>RESPONSABILI LABORATORI - Secondaria</t>
  </si>
  <si>
    <t>Segretaria Intersezione/Interclasse/classe</t>
  </si>
  <si>
    <t>n. docenti</t>
  </si>
  <si>
    <t>ALFABETIZZAZIONE ALUNNI STRANIERI</t>
  </si>
  <si>
    <t>Funzioni per Inclusione, disabilità, DSA e BES</t>
  </si>
  <si>
    <t>Funzioni per Intercultura e mediazione culturale</t>
  </si>
  <si>
    <t>Funzioni per la valutazione degli apprendimenti e delle competenze</t>
  </si>
  <si>
    <t>n. ATA</t>
  </si>
  <si>
    <t>Flessibilità oraria</t>
  </si>
  <si>
    <t>Intensificazione lavoro per colleghi assenti</t>
  </si>
  <si>
    <t>Ore straordinarie</t>
  </si>
  <si>
    <t>Supporto attività didattica e progettazione</t>
  </si>
  <si>
    <t>Monitoraggio e registrazione dei cartellini personale ATA</t>
  </si>
  <si>
    <t>Supporto registrazione e prenotazione mensa-Primaria</t>
  </si>
  <si>
    <t>Assistenza in mensa-Primaria</t>
  </si>
  <si>
    <t xml:space="preserve">Supporto assistenza in mensa/gioco libero – Primaria </t>
  </si>
  <si>
    <t xml:space="preserve">Inserimento dati mensa – Secondaria </t>
  </si>
  <si>
    <t xml:space="preserve">Supporto assistenza specifica – Infanzia </t>
  </si>
  <si>
    <t xml:space="preserve">Supporto assistenza specifica – Primaria </t>
  </si>
  <si>
    <t xml:space="preserve">Supporto assistenza specifica – Secondaria </t>
  </si>
  <si>
    <t>Supporto registrazione e prenotazione mensa-Infanzia</t>
  </si>
  <si>
    <t xml:space="preserve">Supporto assistenza in mensa – Infanzia </t>
  </si>
  <si>
    <t xml:space="preserve">Accompagnamento allo scuolabus/monitoraggio temperatura corporea – Infanzia </t>
  </si>
  <si>
    <t>Servizio corrispondenza Primaria - Sede</t>
  </si>
  <si>
    <t>Piccole manutenzioni di riparazione – Primaria</t>
  </si>
  <si>
    <t>Piccole manutenzioni di riparazione – Secondaria</t>
  </si>
  <si>
    <t>Incarichi antincendio e primo soccorso (Inf- Prim – Sec)</t>
  </si>
  <si>
    <t>Addetto al controllo della cassetta di 1° soccorso</t>
  </si>
  <si>
    <t>Registri controlli periodici</t>
  </si>
  <si>
    <t xml:space="preserve">Compilazione registro “Lotta alla legionella” </t>
  </si>
  <si>
    <t>Funzioni miste</t>
  </si>
  <si>
    <t>Incarichi Specifici</t>
  </si>
  <si>
    <t>Indennità Direzione DSGA</t>
  </si>
  <si>
    <t>Sostituto del DSGA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</si>
</sst>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2" fillId="0" borderId="0" xfId="1" applyFont="1" applyFill="1"/>
    <xf numFmtId="4" fontId="2" fillId="0" borderId="0" xfId="1" applyNumberFormat="1" applyFont="1"/>
    <xf numFmtId="4" fontId="3" fillId="0" borderId="0" xfId="1" applyNumberFormat="1" applyFont="1" applyFill="1"/>
    <xf numFmtId="0" fontId="2" fillId="0" borderId="3" xfId="1" applyFont="1" applyFill="1" applyBorder="1" applyAlignment="1">
      <alignment horizontal="left"/>
    </xf>
    <xf numFmtId="0" fontId="2" fillId="0" borderId="4" xfId="1" applyFont="1" applyFill="1" applyBorder="1"/>
    <xf numFmtId="0" fontId="2" fillId="0" borderId="5" xfId="1" applyFont="1" applyFill="1" applyBorder="1" applyAlignment="1">
      <alignment horizontal="left"/>
    </xf>
    <xf numFmtId="0" fontId="2" fillId="0" borderId="6" xfId="1" applyFont="1" applyFill="1" applyBorder="1"/>
    <xf numFmtId="0" fontId="2" fillId="0" borderId="7" xfId="1" applyFont="1" applyFill="1" applyBorder="1" applyAlignment="1">
      <alignment horizontal="left"/>
    </xf>
    <xf numFmtId="0" fontId="2" fillId="0" borderId="8" xfId="1" applyFont="1" applyFill="1" applyBorder="1"/>
    <xf numFmtId="0" fontId="0" fillId="0" borderId="0" xfId="0" applyFill="1"/>
    <xf numFmtId="0" fontId="10" fillId="0" borderId="0" xfId="0" applyFont="1" applyFill="1"/>
    <xf numFmtId="4" fontId="0" fillId="0" borderId="0" xfId="0" applyNumberFormat="1" applyFill="1"/>
    <xf numFmtId="3" fontId="0" fillId="0" borderId="0" xfId="0" applyNumberFormat="1" applyFill="1"/>
    <xf numFmtId="0" fontId="3" fillId="0" borderId="9" xfId="1" applyFont="1" applyFill="1" applyBorder="1" applyAlignment="1">
      <alignment horizontal="center"/>
    </xf>
    <xf numFmtId="3" fontId="7" fillId="0" borderId="10" xfId="2" applyNumberFormat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4" fontId="2" fillId="0" borderId="11" xfId="1" applyNumberFormat="1" applyFont="1" applyFill="1" applyBorder="1" applyAlignment="1">
      <alignment horizontal="center"/>
    </xf>
    <xf numFmtId="0" fontId="6" fillId="0" borderId="0" xfId="1" applyFont="1" applyFill="1" applyAlignment="1"/>
    <xf numFmtId="4" fontId="3" fillId="0" borderId="0" xfId="1" applyNumberFormat="1" applyFont="1" applyFill="1" applyBorder="1"/>
    <xf numFmtId="0" fontId="2" fillId="0" borderId="0" xfId="1" applyFont="1" applyFill="1" applyBorder="1"/>
    <xf numFmtId="0" fontId="2" fillId="0" borderId="4" xfId="0" applyFont="1" applyBorder="1"/>
    <xf numFmtId="4" fontId="2" fillId="0" borderId="13" xfId="1" applyNumberFormat="1" applyFont="1" applyFill="1" applyBorder="1"/>
    <xf numFmtId="3" fontId="6" fillId="0" borderId="0" xfId="1" applyNumberFormat="1" applyFont="1" applyFill="1" applyAlignment="1"/>
    <xf numFmtId="2" fontId="8" fillId="0" borderId="0" xfId="1" applyNumberFormat="1" applyFont="1" applyFill="1" applyBorder="1" applyAlignment="1">
      <alignment horizontal="left"/>
    </xf>
    <xf numFmtId="0" fontId="2" fillId="0" borderId="0" xfId="0" applyFont="1"/>
    <xf numFmtId="0" fontId="2" fillId="0" borderId="6" xfId="0" applyFont="1" applyBorder="1"/>
    <xf numFmtId="4" fontId="2" fillId="0" borderId="14" xfId="1" applyNumberFormat="1" applyFont="1" applyFill="1" applyBorder="1"/>
    <xf numFmtId="0" fontId="2" fillId="0" borderId="8" xfId="0" applyFont="1" applyBorder="1"/>
    <xf numFmtId="4" fontId="2" fillId="0" borderId="15" xfId="1" applyNumberFormat="1" applyFont="1" applyFill="1" applyBorder="1"/>
    <xf numFmtId="0" fontId="2" fillId="0" borderId="16" xfId="1" applyFont="1" applyFill="1" applyBorder="1" applyAlignment="1">
      <alignment horizontal="left"/>
    </xf>
    <xf numFmtId="0" fontId="2" fillId="0" borderId="17" xfId="1" applyFont="1" applyBorder="1"/>
    <xf numFmtId="3" fontId="2" fillId="0" borderId="17" xfId="1" applyNumberFormat="1" applyFont="1" applyFill="1" applyBorder="1"/>
    <xf numFmtId="0" fontId="2" fillId="0" borderId="19" xfId="1" applyFont="1" applyFill="1" applyBorder="1" applyAlignment="1">
      <alignment horizontal="left"/>
    </xf>
    <xf numFmtId="3" fontId="2" fillId="0" borderId="20" xfId="1" applyNumberFormat="1" applyFont="1" applyFill="1" applyBorder="1"/>
    <xf numFmtId="0" fontId="2" fillId="0" borderId="20" xfId="1" applyFont="1" applyFill="1" applyBorder="1"/>
    <xf numFmtId="0" fontId="4" fillId="0" borderId="19" xfId="1" applyFont="1" applyFill="1" applyBorder="1" applyAlignment="1">
      <alignment horizontal="left"/>
    </xf>
    <xf numFmtId="0" fontId="7" fillId="0" borderId="19" xfId="1" applyFont="1" applyFill="1" applyBorder="1" applyAlignment="1">
      <alignment horizontal="left"/>
    </xf>
    <xf numFmtId="0" fontId="9" fillId="0" borderId="19" xfId="1" applyFont="1" applyFill="1" applyBorder="1" applyAlignment="1"/>
    <xf numFmtId="3" fontId="9" fillId="0" borderId="20" xfId="1" applyNumberFormat="1" applyFont="1" applyFill="1" applyBorder="1" applyAlignment="1"/>
    <xf numFmtId="0" fontId="9" fillId="0" borderId="20" xfId="1" applyFont="1" applyFill="1" applyBorder="1" applyAlignment="1"/>
    <xf numFmtId="0" fontId="6" fillId="0" borderId="19" xfId="1" applyFont="1" applyFill="1" applyBorder="1" applyAlignment="1">
      <alignment horizontal="left"/>
    </xf>
    <xf numFmtId="0" fontId="2" fillId="0" borderId="22" xfId="1" applyFont="1" applyFill="1" applyBorder="1" applyAlignment="1">
      <alignment horizontal="left"/>
    </xf>
    <xf numFmtId="3" fontId="2" fillId="0" borderId="23" xfId="1" applyNumberFormat="1" applyFont="1" applyFill="1" applyBorder="1"/>
    <xf numFmtId="0" fontId="2" fillId="0" borderId="23" xfId="1" applyFont="1" applyFill="1" applyBorder="1"/>
    <xf numFmtId="0" fontId="2" fillId="0" borderId="25" xfId="1" applyFont="1" applyFill="1" applyBorder="1" applyAlignment="1">
      <alignment horizontal="left"/>
    </xf>
    <xf numFmtId="3" fontId="2" fillId="0" borderId="26" xfId="1" applyNumberFormat="1" applyFont="1" applyFill="1" applyBorder="1"/>
    <xf numFmtId="0" fontId="2" fillId="0" borderId="26" xfId="1" applyFont="1" applyFill="1" applyBorder="1"/>
    <xf numFmtId="0" fontId="7" fillId="0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right"/>
    </xf>
    <xf numFmtId="0" fontId="2" fillId="0" borderId="28" xfId="0" applyFont="1" applyBorder="1"/>
    <xf numFmtId="4" fontId="2" fillId="0" borderId="12" xfId="1" applyNumberFormat="1" applyFont="1" applyFill="1" applyBorder="1" applyAlignment="1">
      <alignment horizontal="right"/>
    </xf>
    <xf numFmtId="0" fontId="7" fillId="0" borderId="29" xfId="1" applyFont="1" applyFill="1" applyBorder="1" applyAlignment="1">
      <alignment horizontal="left"/>
    </xf>
    <xf numFmtId="0" fontId="2" fillId="0" borderId="30" xfId="1" applyFont="1" applyFill="1" applyBorder="1"/>
    <xf numFmtId="0" fontId="2" fillId="0" borderId="30" xfId="0" applyFont="1" applyBorder="1"/>
    <xf numFmtId="4" fontId="2" fillId="0" borderId="31" xfId="1" applyNumberFormat="1" applyFont="1" applyBorder="1"/>
    <xf numFmtId="3" fontId="3" fillId="0" borderId="0" xfId="1" applyNumberFormat="1" applyFont="1" applyFill="1"/>
    <xf numFmtId="0" fontId="7" fillId="0" borderId="7" xfId="1" applyFont="1" applyFill="1" applyBorder="1" applyAlignment="1">
      <alignment horizontal="left"/>
    </xf>
    <xf numFmtId="4" fontId="2" fillId="0" borderId="15" xfId="1" applyNumberFormat="1" applyFont="1" applyBorder="1"/>
    <xf numFmtId="0" fontId="2" fillId="0" borderId="28" xfId="0" applyFont="1" applyFill="1" applyBorder="1"/>
    <xf numFmtId="0" fontId="6" fillId="0" borderId="19" xfId="0" applyFont="1" applyBorder="1" applyAlignment="1">
      <alignment vertical="top" wrapText="1"/>
    </xf>
    <xf numFmtId="0" fontId="6" fillId="0" borderId="19" xfId="0" applyFont="1" applyFill="1" applyBorder="1" applyAlignment="1">
      <alignment vertical="top" wrapText="1"/>
    </xf>
    <xf numFmtId="0" fontId="6" fillId="0" borderId="19" xfId="0" applyFont="1" applyBorder="1" applyAlignment="1">
      <alignment wrapText="1"/>
    </xf>
    <xf numFmtId="0" fontId="6" fillId="0" borderId="22" xfId="0" applyFont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5" fillId="0" borderId="9" xfId="2" applyFont="1" applyBorder="1" applyAlignment="1">
      <alignment horizontal="center"/>
    </xf>
    <xf numFmtId="0" fontId="6" fillId="0" borderId="26" xfId="0" applyFont="1" applyBorder="1" applyAlignment="1">
      <alignment horizontal="right" wrapText="1"/>
    </xf>
    <xf numFmtId="0" fontId="6" fillId="0" borderId="20" xfId="0" applyFont="1" applyBorder="1" applyAlignment="1">
      <alignment horizontal="right" vertical="top" wrapText="1"/>
    </xf>
    <xf numFmtId="0" fontId="6" fillId="0" borderId="20" xfId="0" applyFont="1" applyFill="1" applyBorder="1" applyAlignment="1">
      <alignment horizontal="right" wrapText="1"/>
    </xf>
    <xf numFmtId="0" fontId="6" fillId="0" borderId="20" xfId="0" applyFont="1" applyBorder="1" applyAlignment="1">
      <alignment horizontal="right" wrapText="1"/>
    </xf>
    <xf numFmtId="0" fontId="6" fillId="0" borderId="23" xfId="0" applyFont="1" applyBorder="1" applyAlignment="1">
      <alignment horizontal="right" vertical="top" wrapText="1"/>
    </xf>
    <xf numFmtId="2" fontId="6" fillId="0" borderId="27" xfId="0" applyNumberFormat="1" applyFont="1" applyBorder="1" applyAlignment="1">
      <alignment horizontal="right" wrapText="1"/>
    </xf>
    <xf numFmtId="2" fontId="6" fillId="0" borderId="21" xfId="0" applyNumberFormat="1" applyFont="1" applyBorder="1" applyAlignment="1">
      <alignment horizontal="right" wrapText="1"/>
    </xf>
    <xf numFmtId="2" fontId="6" fillId="0" borderId="21" xfId="0" applyNumberFormat="1" applyFont="1" applyFill="1" applyBorder="1" applyAlignment="1">
      <alignment horizontal="right" wrapText="1"/>
    </xf>
    <xf numFmtId="2" fontId="6" fillId="0" borderId="24" xfId="0" applyNumberFormat="1" applyFont="1" applyBorder="1" applyAlignment="1">
      <alignment horizontal="right" wrapText="1"/>
    </xf>
    <xf numFmtId="4" fontId="2" fillId="0" borderId="27" xfId="1" applyNumberFormat="1" applyFont="1" applyFill="1" applyBorder="1"/>
    <xf numFmtId="4" fontId="2" fillId="0" borderId="21" xfId="1" applyNumberFormat="1" applyFont="1" applyFill="1" applyBorder="1"/>
    <xf numFmtId="4" fontId="7" fillId="0" borderId="21" xfId="1" applyNumberFormat="1" applyFont="1" applyFill="1" applyBorder="1"/>
    <xf numFmtId="4" fontId="2" fillId="0" borderId="24" xfId="1" applyNumberFormat="1" applyFont="1" applyFill="1" applyBorder="1"/>
    <xf numFmtId="4" fontId="2" fillId="0" borderId="18" xfId="1" applyNumberFormat="1" applyFont="1" applyFill="1" applyBorder="1"/>
    <xf numFmtId="0" fontId="0" fillId="0" borderId="0" xfId="0" applyFont="1" applyFill="1"/>
  </cellXfs>
  <cellStyles count="3">
    <cellStyle name="Normale" xfId="0" builtinId="0"/>
    <cellStyle name="Normale 2" xfId="2"/>
    <cellStyle name="Normale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6"/>
  <sheetViews>
    <sheetView tabSelected="1" topLeftCell="A38" workbookViewId="0">
      <selection activeCell="G68" sqref="G68"/>
    </sheetView>
  </sheetViews>
  <sheetFormatPr defaultRowHeight="15"/>
  <cols>
    <col min="1" max="1" width="50.42578125" style="10" customWidth="1"/>
    <col min="2" max="2" width="9.28515625" style="13" bestFit="1" customWidth="1"/>
    <col min="3" max="3" width="9.28515625" style="10" bestFit="1" customWidth="1"/>
    <col min="4" max="4" width="10.140625" style="80" bestFit="1" customWidth="1"/>
    <col min="5" max="16384" width="9.140625" style="10"/>
  </cols>
  <sheetData>
    <row r="1" spans="1:7">
      <c r="A1" s="14" t="s">
        <v>0</v>
      </c>
      <c r="B1" s="15" t="s">
        <v>44</v>
      </c>
      <c r="C1" s="16" t="s">
        <v>1</v>
      </c>
      <c r="D1" s="17" t="s">
        <v>2</v>
      </c>
    </row>
    <row r="2" spans="1:7">
      <c r="A2" s="45" t="s">
        <v>23</v>
      </c>
      <c r="B2" s="46">
        <v>8</v>
      </c>
      <c r="C2" s="47">
        <v>19</v>
      </c>
      <c r="D2" s="75">
        <f>+C2*$G$3</f>
        <v>332.5</v>
      </c>
    </row>
    <row r="3" spans="1:7">
      <c r="A3" s="33" t="s">
        <v>33</v>
      </c>
      <c r="B3" s="34">
        <v>14</v>
      </c>
      <c r="C3" s="35">
        <v>14</v>
      </c>
      <c r="D3" s="76">
        <f>+C3*$G$3</f>
        <v>245</v>
      </c>
      <c r="G3" s="1">
        <v>17.5</v>
      </c>
    </row>
    <row r="4" spans="1:7">
      <c r="A4" s="33" t="s">
        <v>34</v>
      </c>
      <c r="B4" s="34">
        <v>8</v>
      </c>
      <c r="C4" s="35">
        <v>8</v>
      </c>
      <c r="D4" s="76">
        <f>+C4*$G$3</f>
        <v>140</v>
      </c>
    </row>
    <row r="5" spans="1:7">
      <c r="A5" s="33" t="s">
        <v>22</v>
      </c>
      <c r="B5" s="34">
        <v>8</v>
      </c>
      <c r="C5" s="35">
        <f>48+4</f>
        <v>52</v>
      </c>
      <c r="D5" s="76">
        <f>+C5*$G$3</f>
        <v>910</v>
      </c>
    </row>
    <row r="6" spans="1:7">
      <c r="A6" s="33" t="s">
        <v>3</v>
      </c>
      <c r="B6" s="34">
        <v>2</v>
      </c>
      <c r="C6" s="35">
        <v>190</v>
      </c>
      <c r="D6" s="76">
        <f>+C6*$G$3</f>
        <v>3325</v>
      </c>
    </row>
    <row r="7" spans="1:7">
      <c r="A7" s="33" t="s">
        <v>6</v>
      </c>
      <c r="B7" s="34">
        <v>3</v>
      </c>
      <c r="C7" s="35">
        <v>9</v>
      </c>
      <c r="D7" s="76">
        <f>+C7*$G$3</f>
        <v>157.5</v>
      </c>
    </row>
    <row r="8" spans="1:7">
      <c r="A8" s="36" t="s">
        <v>11</v>
      </c>
      <c r="B8" s="34">
        <v>9</v>
      </c>
      <c r="C8" s="35">
        <v>18</v>
      </c>
      <c r="D8" s="76">
        <f>+C8*$G$3</f>
        <v>315</v>
      </c>
    </row>
    <row r="9" spans="1:7">
      <c r="A9" s="33" t="s">
        <v>15</v>
      </c>
      <c r="B9" s="34">
        <v>4</v>
      </c>
      <c r="C9" s="35">
        <v>24</v>
      </c>
      <c r="D9" s="76">
        <f>+C9*$G$3</f>
        <v>420</v>
      </c>
    </row>
    <row r="10" spans="1:7">
      <c r="A10" s="33" t="s">
        <v>16</v>
      </c>
      <c r="B10" s="34">
        <v>4</v>
      </c>
      <c r="C10" s="35">
        <v>22</v>
      </c>
      <c r="D10" s="76">
        <f>+C10*$G$3</f>
        <v>385</v>
      </c>
    </row>
    <row r="11" spans="1:7">
      <c r="A11" s="33" t="s">
        <v>18</v>
      </c>
      <c r="B11" s="34">
        <v>4</v>
      </c>
      <c r="C11" s="35">
        <v>27.5</v>
      </c>
      <c r="D11" s="76">
        <f>+C11*$G$3</f>
        <v>481.25</v>
      </c>
    </row>
    <row r="12" spans="1:7">
      <c r="A12" s="33" t="s">
        <v>13</v>
      </c>
      <c r="B12" s="34">
        <v>2</v>
      </c>
      <c r="C12" s="35">
        <v>10</v>
      </c>
      <c r="D12" s="76">
        <f>+C12*$G$3</f>
        <v>175</v>
      </c>
    </row>
    <row r="13" spans="1:7">
      <c r="A13" s="36" t="s">
        <v>17</v>
      </c>
      <c r="B13" s="34">
        <v>3</v>
      </c>
      <c r="C13" s="35">
        <v>30</v>
      </c>
      <c r="D13" s="76">
        <f>+C13*$G$3</f>
        <v>525</v>
      </c>
    </row>
    <row r="14" spans="1:7">
      <c r="A14" s="33" t="s">
        <v>29</v>
      </c>
      <c r="B14" s="34">
        <v>6</v>
      </c>
      <c r="C14" s="35">
        <v>57</v>
      </c>
      <c r="D14" s="76">
        <f>+C14*$G$3</f>
        <v>997.5</v>
      </c>
    </row>
    <row r="15" spans="1:7">
      <c r="A15" s="33" t="s">
        <v>20</v>
      </c>
      <c r="B15" s="34">
        <v>3</v>
      </c>
      <c r="C15" s="35">
        <v>15</v>
      </c>
      <c r="D15" s="76">
        <f>+C15*$G$3</f>
        <v>262.5</v>
      </c>
    </row>
    <row r="16" spans="1:7">
      <c r="A16" s="33" t="s">
        <v>24</v>
      </c>
      <c r="B16" s="34">
        <v>10</v>
      </c>
      <c r="C16" s="35">
        <v>45</v>
      </c>
      <c r="D16" s="76">
        <f>+C16*$G$3</f>
        <v>787.5</v>
      </c>
    </row>
    <row r="17" spans="1:4">
      <c r="A17" s="33" t="s">
        <v>25</v>
      </c>
      <c r="B17" s="34">
        <v>10</v>
      </c>
      <c r="C17" s="35">
        <v>25</v>
      </c>
      <c r="D17" s="76">
        <f>+C17*$G$3</f>
        <v>437.5</v>
      </c>
    </row>
    <row r="18" spans="1:4">
      <c r="A18" s="33" t="s">
        <v>35</v>
      </c>
      <c r="B18" s="34">
        <v>6</v>
      </c>
      <c r="C18" s="35">
        <v>14</v>
      </c>
      <c r="D18" s="76">
        <f>+C18*$G$3</f>
        <v>245</v>
      </c>
    </row>
    <row r="19" spans="1:4">
      <c r="A19" s="33" t="s">
        <v>32</v>
      </c>
      <c r="B19" s="34">
        <v>15</v>
      </c>
      <c r="C19" s="35">
        <f>150+45</f>
        <v>195</v>
      </c>
      <c r="D19" s="76">
        <f>+C19*$G$3</f>
        <v>3412.5</v>
      </c>
    </row>
    <row r="20" spans="1:4">
      <c r="A20" s="33" t="s">
        <v>8</v>
      </c>
      <c r="B20" s="34">
        <v>1</v>
      </c>
      <c r="C20" s="35">
        <v>35</v>
      </c>
      <c r="D20" s="76">
        <f>+C20*$G$3</f>
        <v>612.5</v>
      </c>
    </row>
    <row r="21" spans="1:4">
      <c r="A21" s="33" t="s">
        <v>9</v>
      </c>
      <c r="B21" s="34">
        <v>1</v>
      </c>
      <c r="C21" s="35">
        <v>5</v>
      </c>
      <c r="D21" s="76">
        <f>+C21*$G$3</f>
        <v>87.5</v>
      </c>
    </row>
    <row r="22" spans="1:4">
      <c r="A22" s="33" t="s">
        <v>30</v>
      </c>
      <c r="B22" s="34">
        <v>8</v>
      </c>
      <c r="C22" s="35">
        <v>15</v>
      </c>
      <c r="D22" s="76">
        <f>+C22*$G$3</f>
        <v>262.5</v>
      </c>
    </row>
    <row r="23" spans="1:4">
      <c r="A23" s="33" t="s">
        <v>5</v>
      </c>
      <c r="B23" s="34">
        <v>1</v>
      </c>
      <c r="C23" s="35">
        <v>60</v>
      </c>
      <c r="D23" s="76">
        <f>+C23*$G$3</f>
        <v>1050</v>
      </c>
    </row>
    <row r="24" spans="1:4">
      <c r="A24" s="33" t="s">
        <v>14</v>
      </c>
      <c r="B24" s="34">
        <v>5</v>
      </c>
      <c r="C24" s="35">
        <v>38</v>
      </c>
      <c r="D24" s="76">
        <f>+C24*$G$3</f>
        <v>665</v>
      </c>
    </row>
    <row r="25" spans="1:4">
      <c r="A25" s="33" t="s">
        <v>19</v>
      </c>
      <c r="B25" s="34">
        <v>3</v>
      </c>
      <c r="C25" s="35">
        <v>15</v>
      </c>
      <c r="D25" s="76">
        <f>+C25*$G$3</f>
        <v>262.5</v>
      </c>
    </row>
    <row r="26" spans="1:4">
      <c r="A26" s="37" t="s">
        <v>37</v>
      </c>
      <c r="B26" s="34">
        <v>23</v>
      </c>
      <c r="C26" s="35">
        <v>53.5</v>
      </c>
      <c r="D26" s="76">
        <f>+C26*$G$3</f>
        <v>936.25</v>
      </c>
    </row>
    <row r="27" spans="1:4">
      <c r="A27" s="33" t="s">
        <v>38</v>
      </c>
      <c r="B27" s="34">
        <v>14</v>
      </c>
      <c r="C27" s="35">
        <v>64</v>
      </c>
      <c r="D27" s="76">
        <f>+C27*$G$3</f>
        <v>1120</v>
      </c>
    </row>
    <row r="28" spans="1:4">
      <c r="A28" s="33" t="s">
        <v>39</v>
      </c>
      <c r="B28" s="34">
        <v>13</v>
      </c>
      <c r="C28" s="35">
        <v>39</v>
      </c>
      <c r="D28" s="76">
        <f>+C28*$G$3</f>
        <v>682.5</v>
      </c>
    </row>
    <row r="29" spans="1:4">
      <c r="A29" s="33" t="s">
        <v>26</v>
      </c>
      <c r="B29" s="34">
        <v>6</v>
      </c>
      <c r="C29" s="35">
        <v>55</v>
      </c>
      <c r="D29" s="76">
        <f>+C29*$G$3</f>
        <v>962.5</v>
      </c>
    </row>
    <row r="30" spans="1:4" s="11" customFormat="1">
      <c r="A30" s="38" t="s">
        <v>36</v>
      </c>
      <c r="B30" s="39">
        <v>3</v>
      </c>
      <c r="C30" s="40">
        <v>6</v>
      </c>
      <c r="D30" s="77">
        <f>+C30*G3</f>
        <v>105</v>
      </c>
    </row>
    <row r="31" spans="1:4">
      <c r="A31" s="33" t="s">
        <v>27</v>
      </c>
      <c r="B31" s="34">
        <v>10</v>
      </c>
      <c r="C31" s="35">
        <v>56</v>
      </c>
      <c r="D31" s="76">
        <f>+C31*$G$3</f>
        <v>980</v>
      </c>
    </row>
    <row r="32" spans="1:4">
      <c r="A32" s="33" t="s">
        <v>10</v>
      </c>
      <c r="B32" s="34">
        <v>3</v>
      </c>
      <c r="C32" s="35">
        <v>16</v>
      </c>
      <c r="D32" s="76">
        <f>+C32*$G$3</f>
        <v>280</v>
      </c>
    </row>
    <row r="33" spans="1:22">
      <c r="A33" s="33" t="s">
        <v>40</v>
      </c>
      <c r="B33" s="34">
        <v>3</v>
      </c>
      <c r="C33" s="35">
        <f>54+6</f>
        <v>60</v>
      </c>
      <c r="D33" s="76">
        <f>+C33*$G$3</f>
        <v>1050</v>
      </c>
    </row>
    <row r="34" spans="1:22">
      <c r="A34" s="41" t="s">
        <v>21</v>
      </c>
      <c r="B34" s="34">
        <v>1</v>
      </c>
      <c r="C34" s="35">
        <v>10</v>
      </c>
      <c r="D34" s="76">
        <f>+C34*$G$3</f>
        <v>175</v>
      </c>
    </row>
    <row r="35" spans="1:22">
      <c r="A35" s="33" t="s">
        <v>4</v>
      </c>
      <c r="B35" s="34">
        <v>1</v>
      </c>
      <c r="C35" s="35">
        <v>40</v>
      </c>
      <c r="D35" s="76">
        <f>+C35*$G$3</f>
        <v>700</v>
      </c>
    </row>
    <row r="36" spans="1:22">
      <c r="A36" s="41" t="s">
        <v>41</v>
      </c>
      <c r="B36" s="34">
        <v>7</v>
      </c>
      <c r="C36" s="35">
        <f>42+6</f>
        <v>48</v>
      </c>
      <c r="D36" s="76">
        <f>+C36*$G$3</f>
        <v>840</v>
      </c>
    </row>
    <row r="37" spans="1:22">
      <c r="A37" s="41" t="s">
        <v>42</v>
      </c>
      <c r="B37" s="34">
        <v>3</v>
      </c>
      <c r="C37" s="35">
        <v>10</v>
      </c>
      <c r="D37" s="76">
        <f>+C37*$G$3</f>
        <v>175</v>
      </c>
    </row>
    <row r="38" spans="1:22">
      <c r="A38" s="33" t="s">
        <v>28</v>
      </c>
      <c r="B38" s="34">
        <v>1</v>
      </c>
      <c r="C38" s="35">
        <v>55</v>
      </c>
      <c r="D38" s="76">
        <f>+C38*$G$3</f>
        <v>962.5</v>
      </c>
    </row>
    <row r="39" spans="1:22">
      <c r="A39" s="33" t="s">
        <v>43</v>
      </c>
      <c r="B39" s="34">
        <v>20</v>
      </c>
      <c r="C39" s="35">
        <v>42</v>
      </c>
      <c r="D39" s="76">
        <f>+C39*$G$3</f>
        <v>735</v>
      </c>
    </row>
    <row r="40" spans="1:22">
      <c r="A40" s="36" t="s">
        <v>12</v>
      </c>
      <c r="B40" s="34">
        <v>4</v>
      </c>
      <c r="C40" s="35">
        <v>30</v>
      </c>
      <c r="D40" s="76">
        <f>+C40*$G$3</f>
        <v>525</v>
      </c>
    </row>
    <row r="41" spans="1:22">
      <c r="A41" s="33" t="s">
        <v>7</v>
      </c>
      <c r="B41" s="34">
        <v>1</v>
      </c>
      <c r="C41" s="35">
        <v>7</v>
      </c>
      <c r="D41" s="76">
        <f>+C41*$G$3</f>
        <v>122.5</v>
      </c>
    </row>
    <row r="42" spans="1:22">
      <c r="A42" s="42" t="s">
        <v>31</v>
      </c>
      <c r="B42" s="43">
        <v>5</v>
      </c>
      <c r="C42" s="44">
        <v>8</v>
      </c>
      <c r="D42" s="78">
        <f>+C42*$G$3</f>
        <v>140</v>
      </c>
    </row>
    <row r="43" spans="1:22" s="18" customFormat="1" ht="12.75">
      <c r="A43" s="30" t="s">
        <v>45</v>
      </c>
      <c r="B43" s="31">
        <v>8</v>
      </c>
      <c r="C43" s="32">
        <v>88</v>
      </c>
      <c r="D43" s="79">
        <v>3080</v>
      </c>
      <c r="F43" s="19"/>
      <c r="G43" s="2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s="25" customFormat="1" ht="12.75">
      <c r="A44" s="4" t="s">
        <v>46</v>
      </c>
      <c r="B44" s="5">
        <v>2</v>
      </c>
      <c r="C44" s="21"/>
      <c r="D44" s="22">
        <v>1195.93</v>
      </c>
      <c r="E44" s="20"/>
      <c r="F44" s="19"/>
      <c r="G44" s="23"/>
      <c r="H44" s="24"/>
    </row>
    <row r="45" spans="1:22" s="25" customFormat="1" ht="12.75">
      <c r="A45" s="6" t="s">
        <v>48</v>
      </c>
      <c r="B45" s="7">
        <v>5</v>
      </c>
      <c r="C45" s="26"/>
      <c r="D45" s="27">
        <v>1195.93</v>
      </c>
      <c r="E45" s="1"/>
      <c r="F45" s="19"/>
      <c r="G45" s="23"/>
      <c r="H45" s="1"/>
    </row>
    <row r="46" spans="1:22" s="25" customFormat="1" ht="12.75">
      <c r="A46" s="8" t="s">
        <v>47</v>
      </c>
      <c r="B46" s="9">
        <v>2</v>
      </c>
      <c r="C46" s="28"/>
      <c r="D46" s="29">
        <v>1195.92</v>
      </c>
      <c r="E46" s="1"/>
      <c r="F46" s="19"/>
      <c r="G46" s="23"/>
      <c r="H46" s="1"/>
    </row>
    <row r="50" spans="1:19">
      <c r="A50" s="65" t="s">
        <v>0</v>
      </c>
      <c r="B50" s="15" t="s">
        <v>49</v>
      </c>
      <c r="C50" s="16" t="s">
        <v>1</v>
      </c>
      <c r="D50" s="17" t="s">
        <v>2</v>
      </c>
    </row>
    <row r="51" spans="1:19" s="18" customFormat="1" ht="25.5">
      <c r="A51" s="64" t="s">
        <v>64</v>
      </c>
      <c r="B51" s="66">
        <v>2</v>
      </c>
      <c r="C51" s="66">
        <v>16</v>
      </c>
      <c r="D51" s="71">
        <v>200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>
      <c r="A52" s="60" t="s">
        <v>69</v>
      </c>
      <c r="B52" s="67">
        <v>3</v>
      </c>
      <c r="C52" s="67"/>
      <c r="D52" s="72">
        <v>100</v>
      </c>
    </row>
    <row r="53" spans="1:19">
      <c r="A53" s="60" t="s">
        <v>56</v>
      </c>
      <c r="B53" s="67">
        <v>8</v>
      </c>
      <c r="C53" s="67">
        <v>32</v>
      </c>
      <c r="D53" s="72">
        <v>400</v>
      </c>
    </row>
    <row r="54" spans="1:19">
      <c r="A54" s="61" t="s">
        <v>71</v>
      </c>
      <c r="B54" s="68">
        <v>9</v>
      </c>
      <c r="C54" s="68"/>
      <c r="D54" s="73">
        <v>321.04000000000002</v>
      </c>
    </row>
    <row r="55" spans="1:19">
      <c r="A55" s="62" t="s">
        <v>50</v>
      </c>
      <c r="B55" s="69">
        <v>19</v>
      </c>
      <c r="C55" s="69"/>
      <c r="D55" s="72">
        <v>1727.25</v>
      </c>
    </row>
    <row r="56" spans="1:19">
      <c r="A56" s="60" t="s">
        <v>68</v>
      </c>
      <c r="B56" s="67">
        <v>8</v>
      </c>
      <c r="C56" s="67">
        <v>21</v>
      </c>
      <c r="D56" s="72">
        <v>312.5</v>
      </c>
    </row>
    <row r="57" spans="1:19">
      <c r="A57" s="60" t="s">
        <v>58</v>
      </c>
      <c r="B57" s="67">
        <v>4</v>
      </c>
      <c r="C57" s="67">
        <v>8</v>
      </c>
      <c r="D57" s="72">
        <v>100</v>
      </c>
    </row>
    <row r="58" spans="1:19">
      <c r="A58" s="62" t="s">
        <v>51</v>
      </c>
      <c r="B58" s="69">
        <v>21</v>
      </c>
      <c r="C58" s="69">
        <v>134</v>
      </c>
      <c r="D58" s="72">
        <v>1719</v>
      </c>
      <c r="E58" s="12"/>
    </row>
    <row r="59" spans="1:19">
      <c r="A59" s="62" t="s">
        <v>54</v>
      </c>
      <c r="B59" s="69">
        <v>1</v>
      </c>
      <c r="C59" s="69"/>
      <c r="D59" s="72">
        <v>180</v>
      </c>
    </row>
    <row r="60" spans="1:19">
      <c r="A60" s="62" t="s">
        <v>52</v>
      </c>
      <c r="B60" s="67">
        <v>4</v>
      </c>
      <c r="C60" s="67">
        <v>22.5</v>
      </c>
      <c r="D60" s="72">
        <v>281.25</v>
      </c>
    </row>
    <row r="61" spans="1:19">
      <c r="A61" s="60" t="s">
        <v>66</v>
      </c>
      <c r="B61" s="67">
        <v>2</v>
      </c>
      <c r="C61" s="67">
        <v>8</v>
      </c>
      <c r="D61" s="72">
        <v>100</v>
      </c>
    </row>
    <row r="62" spans="1:19">
      <c r="A62" s="60" t="s">
        <v>67</v>
      </c>
      <c r="B62" s="67">
        <v>1</v>
      </c>
      <c r="C62" s="67">
        <v>8</v>
      </c>
      <c r="D62" s="72">
        <v>100</v>
      </c>
    </row>
    <row r="63" spans="1:19">
      <c r="A63" s="60" t="s">
        <v>70</v>
      </c>
      <c r="B63" s="67">
        <v>2</v>
      </c>
      <c r="C63" s="67">
        <v>10</v>
      </c>
      <c r="D63" s="72">
        <v>125</v>
      </c>
    </row>
    <row r="64" spans="1:19">
      <c r="A64" s="62" t="s">
        <v>65</v>
      </c>
      <c r="B64" s="67">
        <v>3</v>
      </c>
      <c r="C64" s="67"/>
      <c r="D64" s="72">
        <v>350</v>
      </c>
    </row>
    <row r="65" spans="1:8">
      <c r="A65" s="60" t="s">
        <v>63</v>
      </c>
      <c r="B65" s="67">
        <v>2</v>
      </c>
      <c r="C65" s="67">
        <v>12</v>
      </c>
      <c r="D65" s="72">
        <v>150</v>
      </c>
    </row>
    <row r="66" spans="1:8">
      <c r="A66" s="60" t="s">
        <v>57</v>
      </c>
      <c r="B66" s="67">
        <v>8</v>
      </c>
      <c r="C66" s="67">
        <v>24</v>
      </c>
      <c r="D66" s="72">
        <v>300</v>
      </c>
    </row>
    <row r="67" spans="1:8">
      <c r="A67" s="60" t="s">
        <v>59</v>
      </c>
      <c r="B67" s="67">
        <v>2</v>
      </c>
      <c r="C67" s="67">
        <v>30</v>
      </c>
      <c r="D67" s="72">
        <v>375</v>
      </c>
    </row>
    <row r="68" spans="1:8">
      <c r="A68" s="60" t="s">
        <v>60</v>
      </c>
      <c r="B68" s="67">
        <v>2</v>
      </c>
      <c r="C68" s="67">
        <v>30</v>
      </c>
      <c r="D68" s="72">
        <v>375</v>
      </c>
    </row>
    <row r="69" spans="1:8">
      <c r="A69" s="60" t="s">
        <v>61</v>
      </c>
      <c r="B69" s="67">
        <v>2</v>
      </c>
      <c r="C69" s="67">
        <v>10</v>
      </c>
      <c r="D69" s="72">
        <v>125</v>
      </c>
    </row>
    <row r="70" spans="1:8">
      <c r="A70" s="62" t="s">
        <v>53</v>
      </c>
      <c r="B70" s="69">
        <v>4</v>
      </c>
      <c r="C70" s="69"/>
      <c r="D70" s="72">
        <v>479.58</v>
      </c>
    </row>
    <row r="71" spans="1:8">
      <c r="A71" s="60" t="s">
        <v>62</v>
      </c>
      <c r="B71" s="67">
        <v>2</v>
      </c>
      <c r="C71" s="67">
        <v>8</v>
      </c>
      <c r="D71" s="72">
        <v>100</v>
      </c>
    </row>
    <row r="72" spans="1:8">
      <c r="A72" s="63" t="s">
        <v>55</v>
      </c>
      <c r="B72" s="70">
        <v>8</v>
      </c>
      <c r="C72" s="70">
        <v>24</v>
      </c>
      <c r="D72" s="74">
        <v>300</v>
      </c>
    </row>
    <row r="73" spans="1:8" s="25" customFormat="1" ht="12.75">
      <c r="A73" s="48" t="s">
        <v>72</v>
      </c>
      <c r="B73" s="49">
        <v>15</v>
      </c>
      <c r="C73" s="59"/>
      <c r="D73" s="51">
        <v>749.85</v>
      </c>
      <c r="E73" s="1"/>
      <c r="F73" s="18"/>
      <c r="G73" s="23"/>
      <c r="H73" s="1"/>
    </row>
    <row r="74" spans="1:8" s="25" customFormat="1" ht="12.75">
      <c r="A74" s="48" t="s">
        <v>73</v>
      </c>
      <c r="B74" s="49">
        <v>18</v>
      </c>
      <c r="C74" s="50"/>
      <c r="D74" s="51">
        <v>2157.58</v>
      </c>
      <c r="E74" s="1"/>
      <c r="F74" s="18"/>
      <c r="G74" s="23"/>
      <c r="H74" s="1"/>
    </row>
    <row r="75" spans="1:8" s="25" customFormat="1" ht="12.75">
      <c r="A75" s="52" t="s">
        <v>74</v>
      </c>
      <c r="B75" s="53">
        <v>1</v>
      </c>
      <c r="C75" s="54"/>
      <c r="D75" s="55">
        <v>3600</v>
      </c>
      <c r="E75" s="20"/>
      <c r="F75" s="3"/>
      <c r="G75" s="56"/>
      <c r="H75" s="1"/>
    </row>
    <row r="76" spans="1:8" s="25" customFormat="1" ht="12.75">
      <c r="A76" s="57" t="s">
        <v>75</v>
      </c>
      <c r="B76" s="9">
        <v>1</v>
      </c>
      <c r="C76" s="28"/>
      <c r="D76" s="58">
        <v>500</v>
      </c>
      <c r="E76" s="2"/>
      <c r="F76" s="3"/>
      <c r="G76" s="56"/>
      <c r="H76" s="1"/>
    </row>
  </sheetData>
  <sortState ref="A51:D80">
    <sortCondition ref="A51:A80"/>
  </sortState>
  <pageMargins left="0.70866141732283472" right="0.70866141732283472" top="0.94488188976377963" bottom="0.94488188976377963" header="0.31496062992125984" footer="0.31496062992125984"/>
  <pageSetup paperSize="9" orientation="portrait" r:id="rId1"/>
  <headerFooter>
    <oddHeader>&amp;C&amp;"-,Grassetto"&amp;14ISTITUTO COMPRENSIVO STATALE DI COCCAGLIO&amp;"-,Normale"&amp;11
AMMONTARE COMPLESSIVO DEI PREMI - a.s . 2021/2022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2024-05-21T15:38:21Z</dcterms:modified>
</cp:coreProperties>
</file>