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05" yWindow="-240" windowWidth="15135" windowHeight="11700"/>
  </bookViews>
  <sheets>
    <sheet name="Foglio1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5" i="1"/>
  <c r="D26"/>
  <c r="D47"/>
  <c r="D43"/>
  <c r="D44"/>
  <c r="D40"/>
  <c r="D3"/>
  <c r="D42"/>
  <c r="D73" l="1"/>
  <c r="D52"/>
  <c r="D51"/>
  <c r="D50"/>
  <c r="D15"/>
  <c r="D4"/>
  <c r="D16"/>
  <c r="D27"/>
  <c r="D19"/>
  <c r="D33"/>
  <c r="D30"/>
  <c r="D34"/>
  <c r="D29"/>
  <c r="D28"/>
  <c r="D6"/>
  <c r="D32"/>
  <c r="D14"/>
  <c r="D13"/>
  <c r="D2"/>
  <c r="D41"/>
  <c r="D12"/>
  <c r="D23"/>
  <c r="D22"/>
  <c r="D10"/>
  <c r="D11"/>
  <c r="D45"/>
  <c r="D9"/>
  <c r="D21"/>
  <c r="D35"/>
  <c r="D25"/>
  <c r="D24"/>
  <c r="D36"/>
  <c r="D37"/>
  <c r="D31"/>
  <c r="D18"/>
  <c r="D17"/>
  <c r="D46"/>
  <c r="D8"/>
  <c r="D20"/>
  <c r="D38"/>
  <c r="D39"/>
  <c r="D7"/>
</calcChain>
</file>

<file path=xl/comments1.xml><?xml version="1.0" encoding="utf-8"?>
<comments xmlns="http://schemas.openxmlformats.org/spreadsheetml/2006/main">
  <authors>
    <author>Autore</author>
  </authors>
  <commentList>
    <comment ref="A22" authorId="0">
      <text>
        <r>
          <rPr>
            <sz val="11"/>
            <color rgb="FF000000"/>
            <rFont val="Calibri"/>
            <family val="2"/>
          </rPr>
          <t>a consuntivo</t>
        </r>
      </text>
    </comment>
  </commentList>
</comments>
</file>

<file path=xl/sharedStrings.xml><?xml version="1.0" encoding="utf-8"?>
<sst xmlns="http://schemas.openxmlformats.org/spreadsheetml/2006/main" count="90" uniqueCount="87">
  <si>
    <t>ATTIVITA'</t>
  </si>
  <si>
    <t>ore</t>
  </si>
  <si>
    <t>TOT. €</t>
  </si>
  <si>
    <t>COLLABORATORI D.S.</t>
  </si>
  <si>
    <t xml:space="preserve">Responsabile Infanzia                </t>
  </si>
  <si>
    <t>Gestione giornaliera assenze Primaria</t>
  </si>
  <si>
    <t>COMITATO VALUTAZIONE</t>
  </si>
  <si>
    <t>TUTOR ANNO DI PROVA</t>
  </si>
  <si>
    <t>Digitalizzazione e registro elettronico</t>
  </si>
  <si>
    <t>Educazione alla sicurezza</t>
  </si>
  <si>
    <t>Mobility manager</t>
  </si>
  <si>
    <t>Referente calendario e ricorrenze civili</t>
  </si>
  <si>
    <t>Referente biblioteca scolastica e promozione alla lettura</t>
  </si>
  <si>
    <t>Gruppo di lavoro x l'inclusione (GLI)</t>
  </si>
  <si>
    <t>Incontri di equipe</t>
  </si>
  <si>
    <t>Progetto Ambiente</t>
  </si>
  <si>
    <t>Sito web</t>
  </si>
  <si>
    <t>Gruppo contrasto bullismo/cyberbullismo</t>
  </si>
  <si>
    <t>Comm.valutazione apprendimenti di Istituto</t>
  </si>
  <si>
    <t>Team per l’innovazione didattica</t>
  </si>
  <si>
    <t>COMMISSIONE MENSA</t>
  </si>
  <si>
    <t>Commissione continuità Infanzia/Primaria</t>
  </si>
  <si>
    <t>Gruppo di lavoro P4C</t>
  </si>
  <si>
    <t>Gruppo di lavoro PTOF</t>
  </si>
  <si>
    <t>Componenti NIV e coord. Prove INVALSI</t>
  </si>
  <si>
    <t>RESPONSABILI LABORATORI - Prim</t>
  </si>
  <si>
    <t>RESPONSABILI LABORATORI - Sec</t>
  </si>
  <si>
    <t>ACCOGLIENZA INFANZIA</t>
  </si>
  <si>
    <t>CONTINUITA' INFANZIA/PRIMARIA</t>
  </si>
  <si>
    <t>CONTINUITA' PRIM/SECOND. 1°</t>
  </si>
  <si>
    <t>Orientamento scuola Secondaria</t>
  </si>
  <si>
    <t>CCR</t>
  </si>
  <si>
    <t>LIFE SKILLS TRAINING coordinam Prim</t>
  </si>
  <si>
    <t>LIFE SKILLS TRAINING coordinam Sec</t>
  </si>
  <si>
    <t>Potenziamento lingua inglese</t>
  </si>
  <si>
    <t>MI-TI-CI ESPRIMIAMO - cl. 3^P</t>
  </si>
  <si>
    <t>Orienti-AMO - cl. 4^P</t>
  </si>
  <si>
    <t>Educazione emotiva - cl. 5^P</t>
  </si>
  <si>
    <t>La scoperta del noi attraverso gli altri  - cl. 5^P</t>
  </si>
  <si>
    <t xml:space="preserve">Viviamo il Montorfano </t>
  </si>
  <si>
    <t>COORDINATORI CLASSE</t>
  </si>
  <si>
    <t>Segretari Intersezione/Interclasse/Classe</t>
  </si>
  <si>
    <t>ADDETTI 1° SOCCORSO</t>
  </si>
  <si>
    <t>ADDETTI ANTINCENDIO</t>
  </si>
  <si>
    <t>COORDINAT.PROCEDURA+ sostituti</t>
  </si>
  <si>
    <t>Istruzione domiciliare</t>
  </si>
  <si>
    <t>Attività sportive/giornata dello sport</t>
  </si>
  <si>
    <t>ALFABETIZZAZIONE ALUNNI STRANIERI</t>
  </si>
  <si>
    <t>Funzioni per Inclusione, disabilità, DSA e BES</t>
  </si>
  <si>
    <t>Funzioni per la valutazione e curricoli</t>
  </si>
  <si>
    <t>Funzioni per Intercultura e mediazione culturale</t>
  </si>
  <si>
    <t>Flessibilità oraria</t>
  </si>
  <si>
    <t>Intensificazione lavoro colleghi assenti</t>
  </si>
  <si>
    <t>Suporto attività didattiche e programmazione</t>
  </si>
  <si>
    <t xml:space="preserve">Monitoraggio e registrazione dei catellini personale ATA </t>
  </si>
  <si>
    <t>Operazioni amministrative per la scelta dei libri di testo</t>
  </si>
  <si>
    <t>Predisposizione organici docenti di diritto e di fatto</t>
  </si>
  <si>
    <t xml:space="preserve">Pratiche arretrate personale docente e ATA </t>
  </si>
  <si>
    <t>Inserimento dati mensa - Primaria</t>
  </si>
  <si>
    <t xml:space="preserve">Supporto assistenza in mensa/gioco libero – Primaria </t>
  </si>
  <si>
    <t>Inserimento dati mensa – Secondaria</t>
  </si>
  <si>
    <t xml:space="preserve">Supporto assistenza specifica – Infanzia </t>
  </si>
  <si>
    <t xml:space="preserve">Supporto assistenza specifica – Primaria </t>
  </si>
  <si>
    <t xml:space="preserve">Supporto assistenza specifica – Secondaria </t>
  </si>
  <si>
    <t>Supporto registrazione e prenotazione mensa-Infanzia</t>
  </si>
  <si>
    <t xml:space="preserve">Supporto assistenza in mensa – Infanzia </t>
  </si>
  <si>
    <t>Sorveglianza alunni al termine dell’orario scolastico</t>
  </si>
  <si>
    <t xml:space="preserve">Accompagnamento allo scuolabus – Infanzia </t>
  </si>
  <si>
    <t>Servizio corrispondenza Primaria - Sede</t>
  </si>
  <si>
    <t>Piccole manutenzioni di riparazione – Infanzia</t>
  </si>
  <si>
    <t>Piccole manutenzioni di riparazione – Primaria</t>
  </si>
  <si>
    <t>Piccole manutenzioni di riparazione – Secondaria</t>
  </si>
  <si>
    <t xml:space="preserve">Pulizia aule di progetto </t>
  </si>
  <si>
    <t>Addetto al controllo della cassetta di 1° soccorso</t>
  </si>
  <si>
    <t>Registri controlli periodici</t>
  </si>
  <si>
    <t xml:space="preserve">Compilazione registro “Lotta alla legionella” </t>
  </si>
  <si>
    <t>Funzioni miste</t>
  </si>
  <si>
    <t>Incarichi Specifici</t>
  </si>
  <si>
    <t>Indennità Direzione DSGA</t>
  </si>
  <si>
    <t>Sostituto del DSGA</t>
  </si>
  <si>
    <t>Incarichi primo soccorso/antincendio</t>
  </si>
  <si>
    <t>n. ATA</t>
  </si>
  <si>
    <t>DOCENTE</t>
  </si>
  <si>
    <t>n. docenti</t>
  </si>
  <si>
    <t>Referente COVID di Istituto</t>
  </si>
  <si>
    <t>BIBLIOTECA</t>
  </si>
  <si>
    <t>SOSTITUTI COORD. PROCEDURE EMERGENZA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</si>
</sst>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auto="1"/>
      </right>
      <top/>
      <bottom style="hair">
        <color rgb="FF000000"/>
      </bottom>
      <diagonal/>
    </border>
    <border>
      <left style="thin">
        <color auto="1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hair">
        <color rgb="FF000000"/>
      </right>
      <top style="hair">
        <color rgb="FF000000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3" fillId="0" borderId="0" xfId="1" applyFont="1" applyFill="1"/>
    <xf numFmtId="0" fontId="3" fillId="0" borderId="4" xfId="1" applyFont="1" applyFill="1" applyBorder="1" applyAlignment="1">
      <alignment horizontal="left"/>
    </xf>
    <xf numFmtId="4" fontId="3" fillId="0" borderId="5" xfId="1" applyNumberFormat="1" applyFont="1" applyFill="1" applyBorder="1"/>
    <xf numFmtId="0" fontId="3" fillId="0" borderId="5" xfId="1" applyFont="1" applyFill="1" applyBorder="1"/>
    <xf numFmtId="0" fontId="3" fillId="0" borderId="7" xfId="1" applyFont="1" applyFill="1" applyBorder="1" applyAlignment="1">
      <alignment horizontal="left"/>
    </xf>
    <xf numFmtId="4" fontId="3" fillId="0" borderId="8" xfId="1" applyNumberFormat="1" applyFont="1" applyFill="1" applyBorder="1"/>
    <xf numFmtId="0" fontId="3" fillId="0" borderId="8" xfId="1" applyFont="1" applyFill="1" applyBorder="1"/>
    <xf numFmtId="2" fontId="3" fillId="0" borderId="8" xfId="1" applyNumberFormat="1" applyFont="1" applyFill="1" applyBorder="1"/>
    <xf numFmtId="4" fontId="6" fillId="0" borderId="8" xfId="1" applyNumberFormat="1" applyFont="1" applyFill="1" applyBorder="1"/>
    <xf numFmtId="0" fontId="3" fillId="0" borderId="10" xfId="1" applyFont="1" applyFill="1" applyBorder="1" applyAlignment="1">
      <alignment horizontal="left"/>
    </xf>
    <xf numFmtId="4" fontId="7" fillId="0" borderId="11" xfId="1" applyNumberFormat="1" applyFont="1" applyFill="1" applyBorder="1"/>
    <xf numFmtId="0" fontId="3" fillId="0" borderId="11" xfId="1" applyFont="1" applyFill="1" applyBorder="1"/>
    <xf numFmtId="0" fontId="3" fillId="0" borderId="0" xfId="1" applyFont="1" applyFill="1" applyBorder="1"/>
    <xf numFmtId="0" fontId="3" fillId="0" borderId="0" xfId="1" applyFont="1" applyFill="1" applyAlignment="1">
      <alignment horizontal="left"/>
    </xf>
    <xf numFmtId="4" fontId="3" fillId="0" borderId="0" xfId="1" applyNumberFormat="1" applyFont="1"/>
    <xf numFmtId="4" fontId="2" fillId="0" borderId="0" xfId="1" applyNumberFormat="1" applyFont="1" applyFill="1"/>
    <xf numFmtId="4" fontId="2" fillId="0" borderId="3" xfId="1" applyNumberFormat="1" applyFont="1" applyFill="1" applyBorder="1"/>
    <xf numFmtId="2" fontId="8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4" fontId="3" fillId="0" borderId="0" xfId="1" applyNumberFormat="1" applyFont="1" applyFill="1"/>
    <xf numFmtId="4" fontId="2" fillId="0" borderId="0" xfId="1" applyNumberFormat="1" applyFont="1" applyFill="1" applyBorder="1"/>
    <xf numFmtId="0" fontId="3" fillId="0" borderId="17" xfId="1" applyFont="1" applyFill="1" applyBorder="1"/>
    <xf numFmtId="0" fontId="3" fillId="0" borderId="21" xfId="1" applyFont="1" applyFill="1" applyBorder="1" applyAlignment="1">
      <alignment horizontal="left"/>
    </xf>
    <xf numFmtId="0" fontId="3" fillId="0" borderId="22" xfId="1" applyFont="1" applyFill="1" applyBorder="1" applyAlignment="1">
      <alignment horizontal="left"/>
    </xf>
    <xf numFmtId="0" fontId="6" fillId="0" borderId="22" xfId="1" applyFont="1" applyFill="1" applyBorder="1" applyAlignment="1">
      <alignment horizontal="left"/>
    </xf>
    <xf numFmtId="0" fontId="3" fillId="0" borderId="14" xfId="1" applyFont="1" applyFill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0" fontId="6" fillId="0" borderId="23" xfId="1" applyFont="1" applyFill="1" applyBorder="1" applyAlignment="1">
      <alignment horizontal="left"/>
    </xf>
    <xf numFmtId="4" fontId="3" fillId="0" borderId="9" xfId="1" applyNumberFormat="1" applyFont="1" applyFill="1" applyBorder="1"/>
    <xf numFmtId="4" fontId="3" fillId="0" borderId="12" xfId="1" applyNumberFormat="1" applyFont="1" applyFill="1" applyBorder="1"/>
    <xf numFmtId="0" fontId="6" fillId="0" borderId="10" xfId="1" applyFont="1" applyFill="1" applyBorder="1" applyAlignment="1">
      <alignment horizontal="left"/>
    </xf>
    <xf numFmtId="3" fontId="2" fillId="0" borderId="13" xfId="1" applyNumberFormat="1" applyFont="1" applyFill="1" applyBorder="1"/>
    <xf numFmtId="3" fontId="2" fillId="0" borderId="0" xfId="1" applyNumberFormat="1" applyFont="1" applyFill="1"/>
    <xf numFmtId="3" fontId="2" fillId="0" borderId="0" xfId="1" applyNumberFormat="1" applyFont="1" applyFill="1" applyBorder="1"/>
    <xf numFmtId="3" fontId="6" fillId="0" borderId="24" xfId="2" applyNumberFormat="1" applyFont="1" applyFill="1" applyBorder="1" applyAlignment="1">
      <alignment horizontal="center"/>
    </xf>
    <xf numFmtId="0" fontId="3" fillId="0" borderId="24" xfId="1" applyFont="1" applyFill="1" applyBorder="1" applyAlignment="1">
      <alignment horizontal="center"/>
    </xf>
    <xf numFmtId="0" fontId="5" fillId="0" borderId="0" xfId="1" applyFont="1" applyFill="1" applyAlignment="1"/>
    <xf numFmtId="0" fontId="3" fillId="0" borderId="22" xfId="1" applyFont="1" applyBorder="1" applyAlignment="1">
      <alignment horizontal="left"/>
    </xf>
    <xf numFmtId="0" fontId="4" fillId="0" borderId="26" xfId="2" applyFont="1" applyBorder="1" applyAlignment="1">
      <alignment horizontal="center"/>
    </xf>
    <xf numFmtId="3" fontId="6" fillId="0" borderId="27" xfId="2" applyNumberFormat="1" applyFont="1" applyFill="1" applyBorder="1" applyAlignment="1">
      <alignment horizontal="center"/>
    </xf>
    <xf numFmtId="0" fontId="3" fillId="0" borderId="27" xfId="1" applyFont="1" applyFill="1" applyBorder="1" applyAlignment="1">
      <alignment horizontal="center"/>
    </xf>
    <xf numFmtId="4" fontId="2" fillId="0" borderId="28" xfId="1" applyNumberFormat="1" applyFont="1" applyFill="1" applyBorder="1" applyAlignment="1">
      <alignment horizontal="center"/>
    </xf>
    <xf numFmtId="0" fontId="3" fillId="0" borderId="29" xfId="1" applyFont="1" applyFill="1" applyBorder="1"/>
    <xf numFmtId="0" fontId="3" fillId="0" borderId="30" xfId="1" applyFont="1" applyFill="1" applyBorder="1"/>
    <xf numFmtId="0" fontId="3" fillId="0" borderId="31" xfId="1" applyFont="1" applyFill="1" applyBorder="1"/>
    <xf numFmtId="3" fontId="3" fillId="0" borderId="31" xfId="1" applyNumberFormat="1" applyFont="1" applyFill="1" applyBorder="1"/>
    <xf numFmtId="0" fontId="3" fillId="0" borderId="32" xfId="1" applyFont="1" applyFill="1" applyBorder="1" applyAlignment="1">
      <alignment horizontal="left"/>
    </xf>
    <xf numFmtId="0" fontId="3" fillId="0" borderId="33" xfId="1" applyFont="1" applyFill="1" applyBorder="1"/>
    <xf numFmtId="0" fontId="3" fillId="0" borderId="34" xfId="1" applyFont="1" applyFill="1" applyBorder="1"/>
    <xf numFmtId="0" fontId="6" fillId="0" borderId="1" xfId="1" applyFont="1" applyFill="1" applyBorder="1" applyAlignment="1">
      <alignment horizontal="left"/>
    </xf>
    <xf numFmtId="0" fontId="2" fillId="0" borderId="24" xfId="1" applyFont="1" applyBorder="1" applyAlignment="1">
      <alignment horizontal="center"/>
    </xf>
    <xf numFmtId="0" fontId="2" fillId="0" borderId="35" xfId="1" applyFont="1" applyFill="1" applyBorder="1" applyAlignment="1">
      <alignment horizontal="center"/>
    </xf>
    <xf numFmtId="0" fontId="6" fillId="0" borderId="8" xfId="1" applyFont="1" applyFill="1" applyBorder="1"/>
    <xf numFmtId="4" fontId="3" fillId="0" borderId="25" xfId="1" applyNumberFormat="1" applyFont="1" applyFill="1" applyBorder="1" applyAlignment="1">
      <alignment horizontal="center"/>
    </xf>
    <xf numFmtId="3" fontId="3" fillId="0" borderId="5" xfId="1" applyNumberFormat="1" applyFont="1" applyFill="1" applyBorder="1"/>
    <xf numFmtId="3" fontId="3" fillId="0" borderId="8" xfId="1" applyNumberFormat="1" applyFont="1" applyFill="1" applyBorder="1"/>
    <xf numFmtId="3" fontId="6" fillId="0" borderId="8" xfId="1" applyNumberFormat="1" applyFont="1" applyFill="1" applyBorder="1"/>
    <xf numFmtId="0" fontId="3" fillId="0" borderId="1" xfId="1" applyFont="1" applyFill="1" applyBorder="1" applyAlignment="1">
      <alignment horizontal="left"/>
    </xf>
    <xf numFmtId="0" fontId="3" fillId="0" borderId="2" xfId="1" applyFont="1" applyBorder="1"/>
    <xf numFmtId="3" fontId="3" fillId="0" borderId="2" xfId="1" applyNumberFormat="1" applyFont="1" applyFill="1" applyBorder="1"/>
    <xf numFmtId="0" fontId="3" fillId="0" borderId="36" xfId="1" applyFont="1" applyFill="1" applyBorder="1" applyAlignment="1">
      <alignment horizontal="left"/>
    </xf>
    <xf numFmtId="3" fontId="3" fillId="0" borderId="37" xfId="1" applyNumberFormat="1" applyFont="1" applyFill="1" applyBorder="1"/>
    <xf numFmtId="4" fontId="3" fillId="0" borderId="37" xfId="1" applyNumberFormat="1" applyFont="1" applyFill="1" applyBorder="1"/>
    <xf numFmtId="4" fontId="3" fillId="0" borderId="38" xfId="1" applyNumberFormat="1" applyFont="1" applyFill="1" applyBorder="1"/>
    <xf numFmtId="0" fontId="3" fillId="0" borderId="39" xfId="1" applyFont="1" applyFill="1" applyBorder="1" applyAlignment="1">
      <alignment horizontal="left"/>
    </xf>
    <xf numFmtId="4" fontId="3" fillId="0" borderId="40" xfId="1" applyNumberFormat="1" applyFont="1" applyFill="1" applyBorder="1"/>
    <xf numFmtId="0" fontId="3" fillId="0" borderId="41" xfId="1" applyFont="1" applyFill="1" applyBorder="1" applyAlignment="1">
      <alignment horizontal="left"/>
    </xf>
    <xf numFmtId="4" fontId="3" fillId="0" borderId="18" xfId="1" applyNumberFormat="1" applyFont="1" applyFill="1" applyBorder="1"/>
    <xf numFmtId="0" fontId="6" fillId="0" borderId="41" xfId="1" applyFont="1" applyFill="1" applyBorder="1" applyAlignment="1">
      <alignment horizontal="left"/>
    </xf>
    <xf numFmtId="0" fontId="5" fillId="0" borderId="41" xfId="1" applyFont="1" applyFill="1" applyBorder="1" applyAlignment="1">
      <alignment horizontal="left"/>
    </xf>
    <xf numFmtId="4" fontId="6" fillId="0" borderId="18" xfId="1" applyNumberFormat="1" applyFont="1" applyFill="1" applyBorder="1"/>
    <xf numFmtId="0" fontId="3" fillId="0" borderId="42" xfId="1" applyFont="1" applyFill="1" applyBorder="1" applyAlignment="1">
      <alignment horizontal="left"/>
    </xf>
    <xf numFmtId="3" fontId="3" fillId="0" borderId="19" xfId="1" applyNumberFormat="1" applyFont="1" applyFill="1" applyBorder="1"/>
    <xf numFmtId="0" fontId="3" fillId="0" borderId="19" xfId="1" applyFont="1" applyFill="1" applyBorder="1"/>
    <xf numFmtId="4" fontId="3" fillId="0" borderId="20" xfId="1" applyNumberFormat="1" applyFont="1" applyFill="1" applyBorder="1"/>
    <xf numFmtId="4" fontId="3" fillId="0" borderId="3" xfId="1" applyNumberFormat="1" applyFont="1" applyFill="1" applyBorder="1" applyAlignment="1">
      <alignment horizontal="right"/>
    </xf>
    <xf numFmtId="4" fontId="3" fillId="0" borderId="6" xfId="1" applyNumberFormat="1" applyFont="1" applyFill="1" applyBorder="1"/>
    <xf numFmtId="0" fontId="3" fillId="0" borderId="0" xfId="0" applyFont="1"/>
    <xf numFmtId="0" fontId="6" fillId="0" borderId="0" xfId="0" applyFont="1"/>
    <xf numFmtId="4" fontId="3" fillId="0" borderId="0" xfId="0" applyNumberFormat="1" applyFont="1"/>
    <xf numFmtId="0" fontId="3" fillId="0" borderId="5" xfId="0" applyFont="1" applyBorder="1"/>
    <xf numFmtId="3" fontId="5" fillId="0" borderId="0" xfId="1" applyNumberFormat="1" applyFont="1" applyFill="1" applyAlignment="1"/>
    <xf numFmtId="0" fontId="3" fillId="0" borderId="8" xfId="0" applyFont="1" applyBorder="1"/>
    <xf numFmtId="0" fontId="3" fillId="0" borderId="11" xfId="0" applyFont="1" applyBorder="1"/>
    <xf numFmtId="0" fontId="5" fillId="0" borderId="0" xfId="1" applyFont="1" applyFill="1" applyBorder="1" applyAlignment="1"/>
    <xf numFmtId="0" fontId="5" fillId="0" borderId="17" xfId="1" applyFont="1" applyFill="1" applyBorder="1" applyAlignment="1"/>
    <xf numFmtId="0" fontId="3" fillId="0" borderId="16" xfId="0" applyFont="1" applyBorder="1"/>
    <xf numFmtId="0" fontId="3" fillId="0" borderId="14" xfId="0" applyFont="1" applyBorder="1"/>
    <xf numFmtId="3" fontId="3" fillId="0" borderId="0" xfId="0" applyNumberFormat="1" applyFont="1"/>
    <xf numFmtId="0" fontId="3" fillId="0" borderId="2" xfId="1" applyFont="1" applyFill="1" applyBorder="1" applyAlignment="1">
      <alignment horizontal="right"/>
    </xf>
  </cellXfs>
  <cellStyles count="3">
    <cellStyle name="Normale" xfId="0" builtinId="0"/>
    <cellStyle name="Normale 2" xfId="2"/>
    <cellStyle name="Normale 4" xfId="1"/>
  </cellStyles>
  <dxfs count="0"/>
  <tableStyles count="0" defaultTableStyle="TableStyleMedium9" defaultPivotStyle="PivotStyleLight16"/>
  <colors>
    <mruColors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%20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ttività"/>
      <sheetName val="docenti"/>
      <sheetName val="docenti GIUGNO"/>
      <sheetName val="docenti 30 8"/>
      <sheetName val="EXTRA"/>
      <sheetName val="CU"/>
      <sheetName val="ATA attività"/>
      <sheetName val="ATA"/>
      <sheetName val="ATA giugno"/>
      <sheetName val="ATA 30 8"/>
      <sheetName val="z ATA giugno"/>
      <sheetName val="ATA attività assestamenti"/>
      <sheetName val="Funzioni Miste"/>
      <sheetName val="RSU"/>
      <sheetName val="RSU attività"/>
      <sheetName val="Foglio1"/>
    </sheetNames>
    <sheetDataSet>
      <sheetData sheetId="0"/>
      <sheetData sheetId="1"/>
      <sheetData sheetId="2">
        <row r="341">
          <cell r="H341">
            <v>1214.26</v>
          </cell>
        </row>
        <row r="344">
          <cell r="H344">
            <v>1214.25</v>
          </cell>
        </row>
        <row r="346">
          <cell r="H346">
            <v>1214.26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8"/>
  <sheetViews>
    <sheetView tabSelected="1" workbookViewId="0">
      <selection activeCell="B81" sqref="B81:B82"/>
    </sheetView>
  </sheetViews>
  <sheetFormatPr defaultRowHeight="12.75"/>
  <cols>
    <col min="1" max="1" width="42.28515625" style="79" customWidth="1"/>
    <col min="2" max="6" width="9.140625" style="79"/>
    <col min="7" max="7" width="9.140625" style="90"/>
    <col min="8" max="16384" width="9.140625" style="79"/>
  </cols>
  <sheetData>
    <row r="1" spans="1:17" s="38" customFormat="1" ht="12.75" customHeight="1">
      <c r="A1" s="53" t="s">
        <v>0</v>
      </c>
      <c r="B1" s="36" t="s">
        <v>83</v>
      </c>
      <c r="C1" s="37" t="s">
        <v>1</v>
      </c>
      <c r="D1" s="55" t="s">
        <v>2</v>
      </c>
      <c r="E1" s="1"/>
      <c r="F1" s="1"/>
      <c r="G1" s="1"/>
      <c r="H1" s="52" t="s">
        <v>82</v>
      </c>
      <c r="I1" s="1"/>
      <c r="J1" s="1"/>
      <c r="K1" s="1"/>
      <c r="L1" s="1"/>
      <c r="M1" s="1"/>
      <c r="N1" s="1"/>
      <c r="O1" s="1"/>
      <c r="P1" s="1"/>
      <c r="Q1" s="1"/>
    </row>
    <row r="2" spans="1:17">
      <c r="A2" s="66" t="s">
        <v>27</v>
      </c>
      <c r="B2" s="56">
        <v>8</v>
      </c>
      <c r="C2" s="4">
        <v>29</v>
      </c>
      <c r="D2" s="67">
        <f>+C2*H2</f>
        <v>507.5</v>
      </c>
      <c r="G2" s="79"/>
      <c r="H2" s="3">
        <v>17.5</v>
      </c>
    </row>
    <row r="3" spans="1:17">
      <c r="A3" s="68" t="s">
        <v>42</v>
      </c>
      <c r="B3" s="57">
        <v>14</v>
      </c>
      <c r="C3" s="7">
        <v>28</v>
      </c>
      <c r="D3" s="69">
        <f>+C3*H3</f>
        <v>490</v>
      </c>
      <c r="G3" s="79"/>
      <c r="H3" s="6">
        <v>17.5</v>
      </c>
    </row>
    <row r="4" spans="1:17">
      <c r="A4" s="68" t="s">
        <v>43</v>
      </c>
      <c r="B4" s="57">
        <v>6</v>
      </c>
      <c r="C4" s="7">
        <v>12</v>
      </c>
      <c r="D4" s="69">
        <f>+C4*H4</f>
        <v>210</v>
      </c>
      <c r="G4" s="79"/>
      <c r="H4" s="6">
        <v>17.5</v>
      </c>
    </row>
    <row r="5" spans="1:17" s="80" customFormat="1">
      <c r="A5" s="70" t="s">
        <v>85</v>
      </c>
      <c r="B5" s="58">
        <v>1</v>
      </c>
      <c r="C5" s="54">
        <v>14</v>
      </c>
      <c r="D5" s="69">
        <f>+C5*H5</f>
        <v>245</v>
      </c>
      <c r="H5" s="6">
        <v>17.5</v>
      </c>
    </row>
    <row r="6" spans="1:17">
      <c r="A6" s="68" t="s">
        <v>31</v>
      </c>
      <c r="B6" s="57">
        <v>9</v>
      </c>
      <c r="C6" s="7">
        <v>47</v>
      </c>
      <c r="D6" s="69">
        <f>+C6*H6</f>
        <v>822.5</v>
      </c>
      <c r="G6" s="79"/>
      <c r="H6" s="6">
        <v>17.5</v>
      </c>
    </row>
    <row r="7" spans="1:17">
      <c r="A7" s="68" t="s">
        <v>3</v>
      </c>
      <c r="B7" s="57">
        <v>2</v>
      </c>
      <c r="C7" s="7">
        <v>190</v>
      </c>
      <c r="D7" s="69">
        <f>+C7*H7</f>
        <v>3325</v>
      </c>
      <c r="G7" s="79"/>
      <c r="H7" s="6">
        <v>17.5</v>
      </c>
    </row>
    <row r="8" spans="1:17">
      <c r="A8" s="68" t="s">
        <v>6</v>
      </c>
      <c r="B8" s="57">
        <v>3</v>
      </c>
      <c r="C8" s="7">
        <v>12</v>
      </c>
      <c r="D8" s="69">
        <f>+C8*H8</f>
        <v>210</v>
      </c>
      <c r="G8" s="79"/>
      <c r="H8" s="6">
        <v>17.5</v>
      </c>
    </row>
    <row r="9" spans="1:17">
      <c r="A9" s="68" t="s">
        <v>18</v>
      </c>
      <c r="B9" s="57">
        <v>5</v>
      </c>
      <c r="C9" s="7">
        <v>23</v>
      </c>
      <c r="D9" s="69">
        <f>+C9*H9</f>
        <v>402.5</v>
      </c>
      <c r="G9" s="79"/>
      <c r="H9" s="6">
        <v>17.5</v>
      </c>
    </row>
    <row r="10" spans="1:17">
      <c r="A10" s="68" t="s">
        <v>21</v>
      </c>
      <c r="B10" s="57">
        <v>4</v>
      </c>
      <c r="C10" s="7">
        <v>30</v>
      </c>
      <c r="D10" s="69">
        <f>+C10*H10</f>
        <v>525</v>
      </c>
      <c r="G10" s="79"/>
      <c r="H10" s="6">
        <v>17.5</v>
      </c>
    </row>
    <row r="11" spans="1:17">
      <c r="A11" s="68" t="s">
        <v>20</v>
      </c>
      <c r="B11" s="57">
        <v>3</v>
      </c>
      <c r="C11" s="7">
        <v>28</v>
      </c>
      <c r="D11" s="69">
        <f>+C11*H11</f>
        <v>490</v>
      </c>
      <c r="G11" s="79"/>
      <c r="H11" s="6">
        <v>17.5</v>
      </c>
    </row>
    <row r="12" spans="1:17">
      <c r="A12" s="68" t="s">
        <v>24</v>
      </c>
      <c r="B12" s="57">
        <v>3</v>
      </c>
      <c r="C12" s="7">
        <v>15</v>
      </c>
      <c r="D12" s="69">
        <f>+C12*H12</f>
        <v>262.5</v>
      </c>
      <c r="G12" s="79"/>
      <c r="H12" s="6">
        <v>17.5</v>
      </c>
    </row>
    <row r="13" spans="1:17">
      <c r="A13" s="68" t="s">
        <v>28</v>
      </c>
      <c r="B13" s="57">
        <v>13</v>
      </c>
      <c r="C13" s="7">
        <v>50</v>
      </c>
      <c r="D13" s="69">
        <f>+C13*H13</f>
        <v>875</v>
      </c>
      <c r="G13" s="79"/>
      <c r="H13" s="6">
        <v>17.5</v>
      </c>
    </row>
    <row r="14" spans="1:17">
      <c r="A14" s="68" t="s">
        <v>29</v>
      </c>
      <c r="B14" s="57">
        <v>13</v>
      </c>
      <c r="C14" s="7">
        <v>35</v>
      </c>
      <c r="D14" s="69">
        <f>+C14*H14</f>
        <v>612.5</v>
      </c>
      <c r="G14" s="79"/>
      <c r="H14" s="6">
        <v>17.5</v>
      </c>
    </row>
    <row r="15" spans="1:17">
      <c r="A15" s="68" t="s">
        <v>44</v>
      </c>
      <c r="B15" s="57">
        <v>6</v>
      </c>
      <c r="C15" s="7">
        <v>12</v>
      </c>
      <c r="D15" s="69">
        <f>+C15*H15</f>
        <v>210</v>
      </c>
      <c r="G15" s="79"/>
      <c r="H15" s="6">
        <v>17.5</v>
      </c>
    </row>
    <row r="16" spans="1:17">
      <c r="A16" s="68" t="s">
        <v>40</v>
      </c>
      <c r="B16" s="57">
        <v>14</v>
      </c>
      <c r="C16" s="7">
        <v>210</v>
      </c>
      <c r="D16" s="69">
        <f>+C16*H16</f>
        <v>3675</v>
      </c>
      <c r="G16" s="79"/>
      <c r="H16" s="6">
        <v>17.5</v>
      </c>
    </row>
    <row r="17" spans="1:8">
      <c r="A17" s="68" t="s">
        <v>8</v>
      </c>
      <c r="B17" s="57">
        <v>1</v>
      </c>
      <c r="C17" s="7">
        <v>35</v>
      </c>
      <c r="D17" s="69">
        <f>+C17*H17</f>
        <v>612.5</v>
      </c>
      <c r="G17" s="79"/>
      <c r="H17" s="6">
        <v>17.5</v>
      </c>
    </row>
    <row r="18" spans="1:8">
      <c r="A18" s="68" t="s">
        <v>9</v>
      </c>
      <c r="B18" s="57">
        <v>1</v>
      </c>
      <c r="C18" s="7">
        <v>6</v>
      </c>
      <c r="D18" s="69">
        <f>+C18*H18</f>
        <v>105</v>
      </c>
      <c r="G18" s="79"/>
      <c r="H18" s="6">
        <v>17.5</v>
      </c>
    </row>
    <row r="19" spans="1:8">
      <c r="A19" s="68" t="s">
        <v>37</v>
      </c>
      <c r="B19" s="57">
        <v>8</v>
      </c>
      <c r="C19" s="7">
        <v>9</v>
      </c>
      <c r="D19" s="69">
        <f>+C19*H19</f>
        <v>157.5</v>
      </c>
      <c r="G19" s="79"/>
      <c r="H19" s="6">
        <v>17.5</v>
      </c>
    </row>
    <row r="20" spans="1:8">
      <c r="A20" s="68" t="s">
        <v>5</v>
      </c>
      <c r="B20" s="57">
        <v>1</v>
      </c>
      <c r="C20" s="7">
        <v>50</v>
      </c>
      <c r="D20" s="69">
        <f>+C20*H20</f>
        <v>875</v>
      </c>
      <c r="G20" s="79"/>
      <c r="H20" s="6">
        <v>17.5</v>
      </c>
    </row>
    <row r="21" spans="1:8">
      <c r="A21" s="68" t="s">
        <v>17</v>
      </c>
      <c r="B21" s="57">
        <v>5</v>
      </c>
      <c r="C21" s="7">
        <v>38</v>
      </c>
      <c r="D21" s="69">
        <f>+C21*H21</f>
        <v>665</v>
      </c>
      <c r="G21" s="79"/>
      <c r="H21" s="6">
        <v>17.5</v>
      </c>
    </row>
    <row r="22" spans="1:8">
      <c r="A22" s="68" t="s">
        <v>22</v>
      </c>
      <c r="B22" s="57">
        <v>5</v>
      </c>
      <c r="C22" s="7">
        <v>34</v>
      </c>
      <c r="D22" s="69">
        <f>+C22*H22</f>
        <v>595</v>
      </c>
      <c r="G22" s="79"/>
      <c r="H22" s="6">
        <v>17.5</v>
      </c>
    </row>
    <row r="23" spans="1:8">
      <c r="A23" s="68" t="s">
        <v>23</v>
      </c>
      <c r="B23" s="57">
        <v>3</v>
      </c>
      <c r="C23" s="7">
        <v>15</v>
      </c>
      <c r="D23" s="69">
        <f>+C23*H23</f>
        <v>262.5</v>
      </c>
      <c r="G23" s="79"/>
      <c r="H23" s="6">
        <v>17.5</v>
      </c>
    </row>
    <row r="24" spans="1:8">
      <c r="A24" s="68" t="s">
        <v>13</v>
      </c>
      <c r="B24" s="57">
        <v>6</v>
      </c>
      <c r="C24" s="7">
        <v>12</v>
      </c>
      <c r="D24" s="69">
        <f>+C24*H24</f>
        <v>210</v>
      </c>
      <c r="G24" s="79"/>
      <c r="H24" s="6">
        <v>17.5</v>
      </c>
    </row>
    <row r="25" spans="1:8">
      <c r="A25" s="68" t="s">
        <v>14</v>
      </c>
      <c r="B25" s="57"/>
      <c r="C25" s="7">
        <v>68</v>
      </c>
      <c r="D25" s="69">
        <f>+C25*H25</f>
        <v>1190</v>
      </c>
      <c r="G25" s="79"/>
      <c r="H25" s="6">
        <v>17.5</v>
      </c>
    </row>
    <row r="26" spans="1:8">
      <c r="A26" s="68" t="s">
        <v>45</v>
      </c>
      <c r="B26" s="57">
        <v>2</v>
      </c>
      <c r="C26" s="7">
        <v>8</v>
      </c>
      <c r="D26" s="69">
        <f>+C26*H47</f>
        <v>280</v>
      </c>
      <c r="G26" s="79"/>
      <c r="H26" s="6">
        <v>17.5</v>
      </c>
    </row>
    <row r="27" spans="1:8">
      <c r="A27" s="68" t="s">
        <v>38</v>
      </c>
      <c r="B27" s="57">
        <v>3</v>
      </c>
      <c r="C27" s="7">
        <v>8</v>
      </c>
      <c r="D27" s="69">
        <f>+C27*H27</f>
        <v>140</v>
      </c>
      <c r="G27" s="79"/>
      <c r="H27" s="6">
        <v>17.5</v>
      </c>
    </row>
    <row r="28" spans="1:8">
      <c r="A28" s="68" t="s">
        <v>32</v>
      </c>
      <c r="B28" s="57">
        <v>10</v>
      </c>
      <c r="C28" s="7">
        <v>48</v>
      </c>
      <c r="D28" s="69">
        <f>+C28*H28</f>
        <v>840</v>
      </c>
      <c r="G28" s="79"/>
      <c r="H28" s="6">
        <v>17.5</v>
      </c>
    </row>
    <row r="29" spans="1:8">
      <c r="A29" s="68" t="s">
        <v>33</v>
      </c>
      <c r="B29" s="57">
        <v>20</v>
      </c>
      <c r="C29" s="7">
        <v>63</v>
      </c>
      <c r="D29" s="69">
        <f>+C29*H29</f>
        <v>1102.5</v>
      </c>
      <c r="G29" s="79"/>
      <c r="H29" s="6">
        <v>17.5</v>
      </c>
    </row>
    <row r="30" spans="1:8">
      <c r="A30" s="68" t="s">
        <v>35</v>
      </c>
      <c r="B30" s="57">
        <v>10</v>
      </c>
      <c r="C30" s="7">
        <v>37</v>
      </c>
      <c r="D30" s="69">
        <f>+C30*H30</f>
        <v>647.5</v>
      </c>
      <c r="G30" s="79"/>
      <c r="H30" s="6">
        <v>17.5</v>
      </c>
    </row>
    <row r="31" spans="1:8">
      <c r="A31" s="68" t="s">
        <v>10</v>
      </c>
      <c r="B31" s="57">
        <v>1</v>
      </c>
      <c r="C31" s="7">
        <v>6</v>
      </c>
      <c r="D31" s="69">
        <f>+C31*H31</f>
        <v>105</v>
      </c>
      <c r="G31" s="79"/>
      <c r="H31" s="6">
        <v>17.5</v>
      </c>
    </row>
    <row r="32" spans="1:8">
      <c r="A32" s="68" t="s">
        <v>30</v>
      </c>
      <c r="B32" s="57">
        <v>23</v>
      </c>
      <c r="C32" s="7">
        <v>55</v>
      </c>
      <c r="D32" s="69">
        <f>+C32*H32</f>
        <v>962.5</v>
      </c>
      <c r="G32" s="79"/>
      <c r="H32" s="6">
        <v>17.5</v>
      </c>
    </row>
    <row r="33" spans="1:8">
      <c r="A33" s="68" t="s">
        <v>36</v>
      </c>
      <c r="B33" s="57">
        <v>8</v>
      </c>
      <c r="C33" s="7">
        <v>30</v>
      </c>
      <c r="D33" s="69">
        <f>+C33*H33</f>
        <v>525</v>
      </c>
      <c r="G33" s="79"/>
      <c r="H33" s="6">
        <v>17.5</v>
      </c>
    </row>
    <row r="34" spans="1:8">
      <c r="A34" s="68" t="s">
        <v>34</v>
      </c>
      <c r="B34" s="57">
        <v>9</v>
      </c>
      <c r="C34" s="7">
        <v>57</v>
      </c>
      <c r="D34" s="69">
        <f>+C34*H34</f>
        <v>997.5</v>
      </c>
      <c r="G34" s="79"/>
      <c r="H34" s="9">
        <v>17.5</v>
      </c>
    </row>
    <row r="35" spans="1:8">
      <c r="A35" s="68" t="s">
        <v>15</v>
      </c>
      <c r="B35" s="57">
        <v>3</v>
      </c>
      <c r="C35" s="7">
        <v>28</v>
      </c>
      <c r="D35" s="69">
        <f>+C35*H35</f>
        <v>490</v>
      </c>
      <c r="G35" s="79"/>
      <c r="H35" s="9">
        <v>17.5</v>
      </c>
    </row>
    <row r="36" spans="1:8">
      <c r="A36" s="68" t="s">
        <v>12</v>
      </c>
      <c r="B36" s="57">
        <v>1</v>
      </c>
      <c r="C36" s="7">
        <v>10</v>
      </c>
      <c r="D36" s="69">
        <f>+C36*H36</f>
        <v>175</v>
      </c>
      <c r="G36" s="79"/>
      <c r="H36" s="6">
        <v>17.5</v>
      </c>
    </row>
    <row r="37" spans="1:8">
      <c r="A37" s="68" t="s">
        <v>11</v>
      </c>
      <c r="B37" s="57">
        <v>1</v>
      </c>
      <c r="C37" s="7">
        <v>6</v>
      </c>
      <c r="D37" s="69">
        <f>+C37*H37</f>
        <v>105</v>
      </c>
      <c r="G37" s="79"/>
      <c r="H37" s="6">
        <v>17.5</v>
      </c>
    </row>
    <row r="38" spans="1:8">
      <c r="A38" s="68" t="s">
        <v>84</v>
      </c>
      <c r="B38" s="57">
        <v>3</v>
      </c>
      <c r="C38" s="7">
        <v>24</v>
      </c>
      <c r="D38" s="69">
        <f>+C38*H38</f>
        <v>420</v>
      </c>
      <c r="G38" s="79"/>
      <c r="H38" s="6">
        <v>17.5</v>
      </c>
    </row>
    <row r="39" spans="1:8">
      <c r="A39" s="68" t="s">
        <v>4</v>
      </c>
      <c r="B39" s="57">
        <v>1</v>
      </c>
      <c r="C39" s="7">
        <v>40</v>
      </c>
      <c r="D39" s="69">
        <f>+C39*H39</f>
        <v>700</v>
      </c>
      <c r="G39" s="79"/>
      <c r="H39" s="6">
        <v>17.5</v>
      </c>
    </row>
    <row r="40" spans="1:8">
      <c r="A40" s="71" t="s">
        <v>25</v>
      </c>
      <c r="B40" s="57">
        <v>6</v>
      </c>
      <c r="C40" s="8">
        <v>42.5</v>
      </c>
      <c r="D40" s="69">
        <f>+C40*H40-0.78</f>
        <v>742.97</v>
      </c>
      <c r="E40" s="81"/>
      <c r="F40" s="81"/>
      <c r="G40" s="79"/>
      <c r="H40" s="6">
        <v>17.5</v>
      </c>
    </row>
    <row r="41" spans="1:8">
      <c r="A41" s="71" t="s">
        <v>26</v>
      </c>
      <c r="B41" s="57">
        <v>6</v>
      </c>
      <c r="C41" s="7">
        <v>31</v>
      </c>
      <c r="D41" s="69">
        <f>+C41*H41</f>
        <v>542.5</v>
      </c>
      <c r="G41" s="79"/>
      <c r="H41" s="6">
        <v>17.5</v>
      </c>
    </row>
    <row r="42" spans="1:8">
      <c r="A42" s="68" t="s">
        <v>41</v>
      </c>
      <c r="B42" s="57">
        <v>20</v>
      </c>
      <c r="C42" s="7">
        <v>40</v>
      </c>
      <c r="D42" s="69">
        <f>+C42*H42</f>
        <v>700</v>
      </c>
      <c r="G42" s="79"/>
      <c r="H42" s="6">
        <v>17.5</v>
      </c>
    </row>
    <row r="43" spans="1:8">
      <c r="A43" s="68" t="s">
        <v>16</v>
      </c>
      <c r="B43" s="57">
        <v>4</v>
      </c>
      <c r="C43" s="7">
        <v>40</v>
      </c>
      <c r="D43" s="69">
        <f>+C43*H43</f>
        <v>700</v>
      </c>
      <c r="G43" s="79"/>
      <c r="H43" s="6">
        <v>17.5</v>
      </c>
    </row>
    <row r="44" spans="1:8" s="80" customFormat="1">
      <c r="A44" s="70" t="s">
        <v>86</v>
      </c>
      <c r="B44" s="58">
        <v>4</v>
      </c>
      <c r="C44" s="54">
        <v>8</v>
      </c>
      <c r="D44" s="72">
        <f>+C44*H44</f>
        <v>140</v>
      </c>
      <c r="H44" s="9">
        <v>17.5</v>
      </c>
    </row>
    <row r="45" spans="1:8">
      <c r="A45" s="68" t="s">
        <v>19</v>
      </c>
      <c r="B45" s="57">
        <v>6</v>
      </c>
      <c r="C45" s="7">
        <v>16</v>
      </c>
      <c r="D45" s="69">
        <f>+C45*H45</f>
        <v>280</v>
      </c>
      <c r="G45" s="79"/>
      <c r="H45" s="6">
        <v>17.5</v>
      </c>
    </row>
    <row r="46" spans="1:8">
      <c r="A46" s="68" t="s">
        <v>7</v>
      </c>
      <c r="B46" s="57">
        <v>6</v>
      </c>
      <c r="C46" s="7">
        <v>48</v>
      </c>
      <c r="D46" s="69">
        <f>+C46*H46</f>
        <v>840</v>
      </c>
      <c r="G46" s="79"/>
      <c r="H46" s="6">
        <v>17.5</v>
      </c>
    </row>
    <row r="47" spans="1:8">
      <c r="A47" s="73" t="s">
        <v>39</v>
      </c>
      <c r="B47" s="74">
        <v>4</v>
      </c>
      <c r="C47" s="75">
        <v>10</v>
      </c>
      <c r="D47" s="76">
        <f>+C47*H26</f>
        <v>175</v>
      </c>
      <c r="F47" s="21"/>
      <c r="G47" s="79"/>
      <c r="H47" s="11">
        <v>35</v>
      </c>
    </row>
    <row r="48" spans="1:8">
      <c r="A48" s="62" t="s">
        <v>46</v>
      </c>
      <c r="B48" s="63">
        <v>6</v>
      </c>
      <c r="C48" s="64"/>
      <c r="D48" s="65">
        <v>896.13</v>
      </c>
      <c r="E48" s="13"/>
      <c r="F48" s="21"/>
      <c r="G48" s="33"/>
      <c r="H48" s="1"/>
    </row>
    <row r="49" spans="1:22" s="38" customFormat="1" ht="12.75" customHeight="1">
      <c r="A49" s="59" t="s">
        <v>47</v>
      </c>
      <c r="B49" s="60">
        <v>7</v>
      </c>
      <c r="C49" s="61">
        <v>97</v>
      </c>
      <c r="D49" s="17">
        <v>3395</v>
      </c>
      <c r="F49" s="21"/>
      <c r="G49" s="1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2" t="s">
        <v>48</v>
      </c>
      <c r="B50" s="4">
        <v>2</v>
      </c>
      <c r="C50" s="82"/>
      <c r="D50" s="78">
        <f>+'[1]docenti GIUGNO'!H341</f>
        <v>1214.26</v>
      </c>
      <c r="E50" s="13"/>
      <c r="F50" s="21"/>
      <c r="G50" s="83"/>
      <c r="H50" s="18">
        <v>35</v>
      </c>
    </row>
    <row r="51" spans="1:22">
      <c r="A51" s="5" t="s">
        <v>49</v>
      </c>
      <c r="B51" s="7">
        <v>1</v>
      </c>
      <c r="C51" s="84"/>
      <c r="D51" s="30">
        <f>+'[1]docenti GIUGNO'!H344</f>
        <v>1214.25</v>
      </c>
      <c r="E51" s="1"/>
      <c r="F51" s="21"/>
      <c r="G51" s="83"/>
      <c r="H51" s="1"/>
    </row>
    <row r="52" spans="1:22">
      <c r="A52" s="10" t="s">
        <v>50</v>
      </c>
      <c r="B52" s="12">
        <v>2</v>
      </c>
      <c r="C52" s="85"/>
      <c r="D52" s="31">
        <f>+'[1]docenti GIUGNO'!H346</f>
        <v>1214.26</v>
      </c>
      <c r="E52" s="1"/>
      <c r="F52" s="21"/>
      <c r="G52" s="83"/>
      <c r="H52" s="1"/>
    </row>
    <row r="53" spans="1:22">
      <c r="A53" s="19"/>
      <c r="B53" s="86"/>
      <c r="C53" s="20"/>
      <c r="D53" s="20"/>
      <c r="E53" s="20"/>
      <c r="F53" s="21"/>
      <c r="G53" s="35"/>
      <c r="H53" s="1"/>
    </row>
    <row r="54" spans="1:22" s="38" customFormat="1" ht="12.75" customHeight="1">
      <c r="A54" s="40" t="s">
        <v>0</v>
      </c>
      <c r="B54" s="41" t="s">
        <v>81</v>
      </c>
      <c r="C54" s="42" t="s">
        <v>1</v>
      </c>
      <c r="D54" s="43" t="s">
        <v>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22">
      <c r="A55" s="23" t="s">
        <v>67</v>
      </c>
      <c r="B55" s="44">
        <v>2</v>
      </c>
      <c r="C55" s="44">
        <v>20</v>
      </c>
      <c r="D55" s="45">
        <v>250</v>
      </c>
      <c r="G55" s="83"/>
      <c r="H55" s="1"/>
    </row>
    <row r="56" spans="1:22">
      <c r="A56" s="24" t="s">
        <v>73</v>
      </c>
      <c r="B56" s="46">
        <v>3</v>
      </c>
      <c r="C56" s="46">
        <v>6</v>
      </c>
      <c r="D56" s="22">
        <v>75</v>
      </c>
      <c r="G56" s="83"/>
      <c r="H56" s="1"/>
    </row>
    <row r="57" spans="1:22">
      <c r="A57" s="24" t="s">
        <v>75</v>
      </c>
      <c r="B57" s="46">
        <v>15</v>
      </c>
      <c r="C57" s="46"/>
      <c r="D57" s="22">
        <v>203.65</v>
      </c>
      <c r="G57" s="83"/>
      <c r="H57" s="1"/>
    </row>
    <row r="58" spans="1:22">
      <c r="A58" s="39" t="s">
        <v>51</v>
      </c>
      <c r="B58" s="46">
        <v>20</v>
      </c>
      <c r="C58" s="46"/>
      <c r="D58" s="22">
        <v>775</v>
      </c>
      <c r="G58" s="83"/>
      <c r="H58" s="1"/>
    </row>
    <row r="59" spans="1:22">
      <c r="A59" s="25" t="s">
        <v>80</v>
      </c>
      <c r="B59" s="46">
        <v>11</v>
      </c>
      <c r="C59" s="46">
        <v>18</v>
      </c>
      <c r="D59" s="22">
        <v>325</v>
      </c>
      <c r="G59" s="83"/>
      <c r="H59" s="1"/>
    </row>
    <row r="60" spans="1:22">
      <c r="A60" s="24" t="s">
        <v>58</v>
      </c>
      <c r="B60" s="46">
        <v>8</v>
      </c>
      <c r="C60" s="46">
        <v>16</v>
      </c>
      <c r="D60" s="22">
        <v>200</v>
      </c>
      <c r="G60" s="83"/>
      <c r="H60" s="1"/>
    </row>
    <row r="61" spans="1:22">
      <c r="A61" s="24" t="s">
        <v>60</v>
      </c>
      <c r="B61" s="46">
        <v>4</v>
      </c>
      <c r="C61" s="46">
        <v>4</v>
      </c>
      <c r="D61" s="22">
        <v>50</v>
      </c>
      <c r="G61" s="83"/>
      <c r="H61" s="1"/>
    </row>
    <row r="62" spans="1:22">
      <c r="A62" s="24" t="s">
        <v>52</v>
      </c>
      <c r="B62" s="46">
        <v>19</v>
      </c>
      <c r="C62" s="46">
        <v>80</v>
      </c>
      <c r="D62" s="87">
        <v>4047.5</v>
      </c>
      <c r="G62" s="83"/>
      <c r="H62" s="1"/>
    </row>
    <row r="63" spans="1:22">
      <c r="A63" s="39" t="s">
        <v>54</v>
      </c>
      <c r="B63" s="46">
        <v>1</v>
      </c>
      <c r="C63" s="46"/>
      <c r="D63" s="22">
        <v>150</v>
      </c>
      <c r="G63" s="83"/>
      <c r="H63" s="1"/>
    </row>
    <row r="64" spans="1:22">
      <c r="A64" s="39" t="s">
        <v>55</v>
      </c>
      <c r="B64" s="46">
        <v>1</v>
      </c>
      <c r="C64" s="46"/>
      <c r="D64" s="22">
        <v>150</v>
      </c>
      <c r="G64" s="83"/>
      <c r="H64" s="1"/>
    </row>
    <row r="65" spans="1:8">
      <c r="A65" s="24" t="s">
        <v>69</v>
      </c>
      <c r="B65" s="46">
        <v>1</v>
      </c>
      <c r="C65" s="46">
        <v>3</v>
      </c>
      <c r="D65" s="22">
        <v>37.5</v>
      </c>
      <c r="G65" s="83"/>
      <c r="H65" s="1"/>
    </row>
    <row r="66" spans="1:8">
      <c r="A66" s="24" t="s">
        <v>70</v>
      </c>
      <c r="B66" s="46">
        <v>2</v>
      </c>
      <c r="C66" s="46">
        <v>6</v>
      </c>
      <c r="D66" s="22">
        <v>75</v>
      </c>
      <c r="G66" s="83"/>
      <c r="H66" s="1"/>
    </row>
    <row r="67" spans="1:8">
      <c r="A67" s="24" t="s">
        <v>71</v>
      </c>
      <c r="B67" s="46">
        <v>2</v>
      </c>
      <c r="C67" s="46">
        <v>4</v>
      </c>
      <c r="D67" s="22">
        <v>50</v>
      </c>
      <c r="G67" s="83"/>
      <c r="H67" s="1"/>
    </row>
    <row r="68" spans="1:8">
      <c r="A68" s="39" t="s">
        <v>57</v>
      </c>
      <c r="B68" s="46">
        <v>2</v>
      </c>
      <c r="C68" s="46"/>
      <c r="D68" s="22">
        <v>300</v>
      </c>
      <c r="G68" s="83"/>
      <c r="H68" s="1"/>
    </row>
    <row r="69" spans="1:8">
      <c r="A69" s="39" t="s">
        <v>56</v>
      </c>
      <c r="B69" s="46">
        <v>1</v>
      </c>
      <c r="C69" s="46"/>
      <c r="D69" s="22">
        <v>150</v>
      </c>
      <c r="G69" s="83"/>
      <c r="H69" s="1"/>
    </row>
    <row r="70" spans="1:8">
      <c r="A70" s="24" t="s">
        <v>72</v>
      </c>
      <c r="B70" s="46">
        <v>16</v>
      </c>
      <c r="C70" s="46">
        <v>32</v>
      </c>
      <c r="D70" s="22">
        <v>375</v>
      </c>
      <c r="G70" s="83"/>
      <c r="H70" s="1"/>
    </row>
    <row r="71" spans="1:8">
      <c r="A71" s="24" t="s">
        <v>74</v>
      </c>
      <c r="B71" s="47">
        <v>2</v>
      </c>
      <c r="C71" s="46">
        <v>10</v>
      </c>
      <c r="D71" s="22">
        <v>125</v>
      </c>
      <c r="G71" s="83"/>
      <c r="H71" s="1"/>
    </row>
    <row r="72" spans="1:8">
      <c r="A72" s="24" t="s">
        <v>68</v>
      </c>
      <c r="B72" s="46">
        <v>4</v>
      </c>
      <c r="C72" s="46">
        <v>20</v>
      </c>
      <c r="D72" s="22">
        <v>250</v>
      </c>
      <c r="G72" s="83"/>
      <c r="H72" s="1"/>
    </row>
    <row r="73" spans="1:8">
      <c r="A73" s="24" t="s">
        <v>66</v>
      </c>
      <c r="B73" s="46">
        <v>15</v>
      </c>
      <c r="C73" s="46">
        <v>15</v>
      </c>
      <c r="D73" s="22">
        <f>+C73*12.5</f>
        <v>187.5</v>
      </c>
      <c r="G73" s="83"/>
      <c r="H73" s="1"/>
    </row>
    <row r="74" spans="1:8">
      <c r="A74" s="39" t="s">
        <v>53</v>
      </c>
      <c r="B74" s="46">
        <v>4</v>
      </c>
      <c r="C74" s="46"/>
      <c r="D74" s="22">
        <v>210.96</v>
      </c>
      <c r="G74" s="83"/>
      <c r="H74" s="1"/>
    </row>
    <row r="75" spans="1:8">
      <c r="A75" s="24" t="s">
        <v>65</v>
      </c>
      <c r="B75" s="46">
        <v>2</v>
      </c>
      <c r="C75" s="46">
        <v>10</v>
      </c>
      <c r="D75" s="22">
        <v>125</v>
      </c>
      <c r="G75" s="83"/>
      <c r="H75" s="1"/>
    </row>
    <row r="76" spans="1:8">
      <c r="A76" s="24" t="s">
        <v>59</v>
      </c>
      <c r="B76" s="46">
        <v>8</v>
      </c>
      <c r="C76" s="46">
        <v>24</v>
      </c>
      <c r="D76" s="22">
        <v>300</v>
      </c>
      <c r="G76" s="83"/>
      <c r="H76" s="1"/>
    </row>
    <row r="77" spans="1:8">
      <c r="A77" s="24" t="s">
        <v>61</v>
      </c>
      <c r="B77" s="46">
        <v>2</v>
      </c>
      <c r="C77" s="46">
        <v>30</v>
      </c>
      <c r="D77" s="22">
        <v>375</v>
      </c>
      <c r="G77" s="83"/>
      <c r="H77" s="1"/>
    </row>
    <row r="78" spans="1:8">
      <c r="A78" s="24" t="s">
        <v>62</v>
      </c>
      <c r="B78" s="46">
        <v>2</v>
      </c>
      <c r="C78" s="46">
        <v>30</v>
      </c>
      <c r="D78" s="22">
        <v>375</v>
      </c>
      <c r="G78" s="83"/>
      <c r="H78" s="1"/>
    </row>
    <row r="79" spans="1:8">
      <c r="A79" s="24" t="s">
        <v>63</v>
      </c>
      <c r="B79" s="46">
        <v>4</v>
      </c>
      <c r="C79" s="46">
        <v>8</v>
      </c>
      <c r="D79" s="22">
        <v>100</v>
      </c>
      <c r="G79" s="83"/>
      <c r="H79" s="1"/>
    </row>
    <row r="80" spans="1:8">
      <c r="A80" s="48" t="s">
        <v>64</v>
      </c>
      <c r="B80" s="49">
        <v>2</v>
      </c>
      <c r="C80" s="49">
        <v>4</v>
      </c>
      <c r="D80" s="50">
        <v>50</v>
      </c>
      <c r="G80" s="83"/>
      <c r="H80" s="1"/>
    </row>
    <row r="81" spans="1:8">
      <c r="A81" s="51" t="s">
        <v>76</v>
      </c>
      <c r="B81" s="91">
        <v>15</v>
      </c>
      <c r="C81" s="88"/>
      <c r="D81" s="77">
        <v>752.46</v>
      </c>
      <c r="E81" s="1"/>
      <c r="F81" s="38"/>
      <c r="G81" s="83"/>
      <c r="H81" s="1"/>
    </row>
    <row r="82" spans="1:8">
      <c r="A82" s="51" t="s">
        <v>77</v>
      </c>
      <c r="B82" s="91">
        <v>17</v>
      </c>
      <c r="C82" s="88"/>
      <c r="D82" s="77">
        <v>2157.7199999999998</v>
      </c>
      <c r="E82" s="1"/>
      <c r="F82" s="38"/>
      <c r="G82" s="83"/>
      <c r="H82" s="1"/>
    </row>
    <row r="83" spans="1:8">
      <c r="A83" s="29" t="s">
        <v>78</v>
      </c>
      <c r="B83" s="26">
        <v>1</v>
      </c>
      <c r="C83" s="89"/>
      <c r="D83" s="27">
        <v>3690</v>
      </c>
      <c r="E83" s="13"/>
      <c r="F83" s="16"/>
      <c r="G83" s="34"/>
      <c r="H83" s="1"/>
    </row>
    <row r="84" spans="1:8">
      <c r="A84" s="32" t="s">
        <v>79</v>
      </c>
      <c r="B84" s="12">
        <v>1</v>
      </c>
      <c r="C84" s="85"/>
      <c r="D84" s="28">
        <v>500</v>
      </c>
      <c r="E84" s="15"/>
      <c r="F84" s="16"/>
      <c r="G84" s="34"/>
      <c r="H84" s="1"/>
    </row>
    <row r="85" spans="1:8">
      <c r="A85" s="14"/>
      <c r="B85" s="1"/>
      <c r="C85" s="15"/>
      <c r="D85" s="15"/>
      <c r="E85" s="15"/>
      <c r="F85" s="16"/>
      <c r="G85" s="34"/>
      <c r="H85" s="1"/>
    </row>
    <row r="86" spans="1:8">
      <c r="A86" s="14"/>
      <c r="B86" s="1"/>
      <c r="C86" s="15"/>
      <c r="D86" s="15"/>
      <c r="E86" s="15"/>
      <c r="F86" s="16"/>
      <c r="G86" s="34"/>
      <c r="H86" s="1"/>
    </row>
    <row r="87" spans="1:8">
      <c r="A87" s="14"/>
      <c r="B87" s="1"/>
      <c r="C87" s="15"/>
      <c r="D87" s="15"/>
      <c r="E87" s="15"/>
      <c r="F87" s="16"/>
      <c r="G87" s="34"/>
      <c r="H87" s="1"/>
    </row>
    <row r="88" spans="1:8">
      <c r="A88" s="14"/>
      <c r="B88" s="1"/>
      <c r="C88" s="15"/>
      <c r="D88" s="15"/>
      <c r="E88" s="15"/>
      <c r="F88" s="16"/>
      <c r="G88" s="34"/>
      <c r="H88" s="1"/>
    </row>
  </sheetData>
  <sortState ref="A3:D46">
    <sortCondition ref="A3:A46"/>
  </sortState>
  <pageMargins left="0.70866141732283472" right="0.70866141732283472" top="0.94488188976377963" bottom="1.6141732283464567" header="0.31496062992125984" footer="0.31496062992125984"/>
  <pageSetup paperSize="9" orientation="portrait" r:id="rId1"/>
  <headerFooter>
    <oddHeader>&amp;C&amp;"-,Grassetto"&amp;14ISTITUTO COMPRENSIVO STATALE DI COCCAGLIO&amp;"-,Normale"&amp;11
AMMONTARE COMPLESSIVO DEI PREMI - a.s . 2022/2023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2024-05-21T14:07:00Z</dcterms:modified>
</cp:coreProperties>
</file>